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hrzzhr-my.sharepoint.com/personal/zvonimir_hrzz_hr/Documents/Documents/HRZZ/PRAĆENJE/Obrasci FP RP FI/"/>
    </mc:Choice>
  </mc:AlternateContent>
  <xr:revisionPtr revIDLastSave="301" documentId="8_{AF1A8C64-EE7D-4FF1-B2EA-260298F8A772}" xr6:coauthVersionLast="47" xr6:coauthVersionMax="47" xr10:uidLastSave="{C0846CB2-9777-48F5-8B17-44E785298D3C}"/>
  <bookViews>
    <workbookView xWindow="-120" yWindow="-120" windowWidth="38640" windowHeight="21120" xr2:uid="{00000000-000D-0000-FFFF-FFFF00000000}"/>
  </bookViews>
  <sheets>
    <sheet name="Financijski plan_UIP-2025-02" sheetId="6" r:id="rId1"/>
  </sheets>
  <definedNames>
    <definedName name="_xlnm.Print_Area" localSheetId="0">'Financijski plan_UIP-2025-02'!$A$1:$G$84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1" i="6" l="1"/>
  <c r="E69" i="6"/>
  <c r="G64" i="6"/>
  <c r="F65" i="6"/>
  <c r="E65" i="6"/>
  <c r="C61" i="6" l="1"/>
  <c r="D61" i="6"/>
  <c r="D65" i="6"/>
  <c r="C65" i="6"/>
  <c r="B65" i="6"/>
  <c r="G63" i="6"/>
  <c r="G65" i="6" s="1"/>
  <c r="H65" i="6" s="1"/>
  <c r="G25" i="6" l="1"/>
  <c r="G24" i="6"/>
  <c r="A11" i="6"/>
  <c r="F32" i="6"/>
  <c r="C77" i="6" l="1"/>
  <c r="B77" i="6"/>
  <c r="B76" i="6"/>
  <c r="C76" i="6"/>
  <c r="D76" i="6"/>
  <c r="E76" i="6"/>
  <c r="F76" i="6"/>
  <c r="B8" i="6" l="1"/>
  <c r="C8" i="6"/>
  <c r="C75" i="6" s="1"/>
  <c r="E43" i="6"/>
  <c r="D43" i="6"/>
  <c r="E32" i="6"/>
  <c r="D32" i="6"/>
  <c r="F77" i="6"/>
  <c r="E77" i="6"/>
  <c r="D77" i="6"/>
  <c r="E82" i="6"/>
  <c r="D82" i="6"/>
  <c r="E61" i="6"/>
  <c r="D70" i="6"/>
  <c r="D69" i="6"/>
  <c r="F8" i="6"/>
  <c r="F75" i="6" s="1"/>
  <c r="E8" i="6"/>
  <c r="E75" i="6" s="1"/>
  <c r="D8" i="6"/>
  <c r="D75" i="6" s="1"/>
  <c r="E70" i="6" l="1"/>
  <c r="E83" i="6" s="1"/>
  <c r="D83" i="6"/>
  <c r="G60" i="6" l="1"/>
  <c r="F61" i="6"/>
  <c r="C70" i="6"/>
  <c r="B61" i="6"/>
  <c r="B70" i="6" s="1"/>
  <c r="C43" i="6"/>
  <c r="G30" i="6"/>
  <c r="G15" i="6"/>
  <c r="G16" i="6"/>
  <c r="G18" i="6"/>
  <c r="G19" i="6"/>
  <c r="G21" i="6"/>
  <c r="G22" i="6"/>
  <c r="G27" i="6"/>
  <c r="G28" i="6"/>
  <c r="G31" i="6"/>
  <c r="G35" i="6"/>
  <c r="G36" i="6"/>
  <c r="G38" i="6"/>
  <c r="G39" i="6"/>
  <c r="G42" i="6"/>
  <c r="F82" i="6"/>
  <c r="C82" i="6"/>
  <c r="B82" i="6"/>
  <c r="F69" i="6"/>
  <c r="C69" i="6"/>
  <c r="F43" i="6"/>
  <c r="C32" i="6"/>
  <c r="B43" i="6"/>
  <c r="B32" i="6"/>
  <c r="G46" i="6"/>
  <c r="G47" i="6"/>
  <c r="G49" i="6"/>
  <c r="G50" i="6"/>
  <c r="G52" i="6"/>
  <c r="G53" i="6"/>
  <c r="G55" i="6"/>
  <c r="G56" i="6"/>
  <c r="G58" i="6"/>
  <c r="G59" i="6"/>
  <c r="G67" i="6"/>
  <c r="B75" i="6"/>
  <c r="F70" i="6" l="1"/>
  <c r="F83" i="6" s="1"/>
  <c r="G43" i="6"/>
  <c r="H43" i="6" s="1"/>
  <c r="C83" i="6"/>
  <c r="G32" i="6"/>
  <c r="H32" i="6" s="1"/>
  <c r="G68" i="6"/>
  <c r="G61" i="6"/>
  <c r="H61" i="6" s="1"/>
  <c r="G81" i="6" l="1"/>
  <c r="G80" i="6"/>
  <c r="G77" i="6"/>
  <c r="G82" i="6" l="1"/>
  <c r="H82" i="6" s="1"/>
  <c r="B69" i="6"/>
  <c r="G69" i="6" s="1"/>
  <c r="H69" i="6" l="1"/>
  <c r="G70" i="6"/>
  <c r="B83" i="6"/>
  <c r="H70" i="6" l="1"/>
  <c r="G83" i="6" l="1"/>
  <c r="H83" i="6" s="1"/>
</calcChain>
</file>

<file path=xl/sharedStrings.xml><?xml version="1.0" encoding="utf-8"?>
<sst xmlns="http://schemas.openxmlformats.org/spreadsheetml/2006/main" count="109" uniqueCount="81">
  <si>
    <t>Ukupno 1</t>
  </si>
  <si>
    <t xml:space="preserve">Ukupno 2 </t>
  </si>
  <si>
    <t>Ukupno 4</t>
  </si>
  <si>
    <t>Ukupno 5</t>
  </si>
  <si>
    <t>Troškovi plaće mladih istraživača - Hrvatska zaklada za znanost</t>
  </si>
  <si>
    <t>EUR</t>
  </si>
  <si>
    <t xml:space="preserve">FINANCIJSKI PLAN                                           </t>
  </si>
  <si>
    <t>UKUPNO (Troškovi projekta + trošak plaće)</t>
  </si>
  <si>
    <t>Ukupno plaća</t>
  </si>
  <si>
    <t>Ime Prezime</t>
  </si>
  <si>
    <t>Financijski plan projekta:</t>
  </si>
  <si>
    <t>Natječaj/Šifra projekta:</t>
  </si>
  <si>
    <t>Trajanje projekta:</t>
  </si>
  <si>
    <t>Datum:</t>
  </si>
  <si>
    <r>
      <t xml:space="preserve">Za dodavanje retka kliknite na broj s lijeve strane ovog teksta, s </t>
    </r>
    <r>
      <rPr>
        <b/>
        <i/>
        <sz val="9"/>
        <color rgb="FF0070C0"/>
        <rFont val="Open Sans"/>
        <family val="2"/>
        <charset val="238"/>
      </rPr>
      <t>DESNOM</t>
    </r>
    <r>
      <rPr>
        <i/>
        <sz val="9"/>
        <color rgb="FF0070C0"/>
        <rFont val="Open Sans"/>
        <family val="2"/>
        <charset val="238"/>
      </rPr>
      <t xml:space="preserve"> tipkom miša, te odaberite opciju</t>
    </r>
    <r>
      <rPr>
        <b/>
        <i/>
        <sz val="9"/>
        <color rgb="FF0070C0"/>
        <rFont val="Open Sans"/>
        <family val="2"/>
        <charset val="238"/>
      </rPr>
      <t xml:space="preserve"> INSERT / DODAJ </t>
    </r>
  </si>
  <si>
    <t>1-12</t>
  </si>
  <si>
    <t>UKUPNO</t>
  </si>
  <si>
    <r>
      <t xml:space="preserve">Troškovi </t>
    </r>
    <r>
      <rPr>
        <b/>
        <sz val="8"/>
        <color theme="0"/>
        <rFont val="Open Sans"/>
        <family val="2"/>
        <charset val="238"/>
      </rPr>
      <t xml:space="preserve">
</t>
    </r>
  </si>
  <si>
    <t>RAZDOBLJE PLANIRANJA:</t>
  </si>
  <si>
    <r>
      <t xml:space="preserve">1. Troškovi istraživanja, </t>
    </r>
    <r>
      <rPr>
        <b/>
        <sz val="12"/>
        <color indexed="30"/>
        <rFont val="Open Sans"/>
        <family val="2"/>
        <charset val="238"/>
      </rPr>
      <t>KATEGORIJA</t>
    </r>
  </si>
  <si>
    <r>
      <t xml:space="preserve">5. Posredni troškovi, </t>
    </r>
    <r>
      <rPr>
        <b/>
        <sz val="12"/>
        <color indexed="30"/>
        <rFont val="Open Sans"/>
        <family val="2"/>
        <charset val="238"/>
      </rPr>
      <t>KATEGORIJA</t>
    </r>
  </si>
  <si>
    <t>UKUPNO (1+2+3+4+5)</t>
  </si>
  <si>
    <r>
      <t xml:space="preserve">Troškovi plaće mladih istraživača, </t>
    </r>
    <r>
      <rPr>
        <b/>
        <sz val="12"/>
        <color indexed="30"/>
        <rFont val="Open Sans"/>
        <family val="2"/>
        <charset val="238"/>
      </rPr>
      <t>KATEGORIJA</t>
    </r>
  </si>
  <si>
    <r>
      <t xml:space="preserve">Materijal, </t>
    </r>
    <r>
      <rPr>
        <sz val="12"/>
        <color indexed="30"/>
        <rFont val="Open Sans"/>
        <family val="2"/>
        <charset val="238"/>
      </rPr>
      <t>POTKATEGORIJA</t>
    </r>
  </si>
  <si>
    <r>
      <t xml:space="preserve">Usluge, </t>
    </r>
    <r>
      <rPr>
        <sz val="12"/>
        <color indexed="30"/>
        <rFont val="Open Sans"/>
        <family val="2"/>
        <charset val="238"/>
      </rPr>
      <t>POTKATEGORIJA</t>
    </r>
  </si>
  <si>
    <r>
      <t xml:space="preserve">Terenska istraživanja, </t>
    </r>
    <r>
      <rPr>
        <sz val="12"/>
        <color indexed="30"/>
        <rFont val="Open Sans"/>
        <family val="2"/>
        <charset val="238"/>
      </rPr>
      <t>POTKATEGORIJA</t>
    </r>
  </si>
  <si>
    <r>
      <t xml:space="preserve">Istraživačka radionica, </t>
    </r>
    <r>
      <rPr>
        <sz val="12"/>
        <color indexed="30"/>
        <rFont val="Open Sans"/>
        <family val="2"/>
        <charset val="238"/>
      </rPr>
      <t>POTKATEGORIJA</t>
    </r>
  </si>
  <si>
    <r>
      <t xml:space="preserve">Stručna literatura, </t>
    </r>
    <r>
      <rPr>
        <sz val="12"/>
        <color indexed="30"/>
        <rFont val="Open Sans"/>
        <family val="2"/>
        <charset val="238"/>
      </rPr>
      <t>POTKATEGORIJA</t>
    </r>
  </si>
  <si>
    <r>
      <t xml:space="preserve">Nova oprema, </t>
    </r>
    <r>
      <rPr>
        <sz val="12"/>
        <color indexed="30"/>
        <rFont val="Open Sans"/>
        <family val="2"/>
        <charset val="238"/>
      </rPr>
      <t>POTKATEGORIJA</t>
    </r>
  </si>
  <si>
    <r>
      <t xml:space="preserve">Servisno održavanje opreme, </t>
    </r>
    <r>
      <rPr>
        <sz val="12"/>
        <color indexed="30"/>
        <rFont val="Open Sans"/>
        <family val="2"/>
        <charset val="238"/>
      </rPr>
      <t>POTKATEGORIJA</t>
    </r>
  </si>
  <si>
    <r>
      <t xml:space="preserve">Nadogradnja opreme, </t>
    </r>
    <r>
      <rPr>
        <sz val="12"/>
        <color indexed="30"/>
        <rFont val="Open Sans"/>
        <family val="2"/>
        <charset val="238"/>
      </rPr>
      <t>POTKATEGORIJA</t>
    </r>
  </si>
  <si>
    <r>
      <t xml:space="preserve">Usavršavanja, </t>
    </r>
    <r>
      <rPr>
        <sz val="12"/>
        <color indexed="30"/>
        <rFont val="Open Sans"/>
        <family val="2"/>
        <charset val="238"/>
      </rPr>
      <t>POTKATEGORIJA</t>
    </r>
  </si>
  <si>
    <r>
      <t xml:space="preserve">Radni sastanci, </t>
    </r>
    <r>
      <rPr>
        <sz val="12"/>
        <color indexed="30"/>
        <rFont val="Open Sans"/>
        <family val="2"/>
        <charset val="238"/>
      </rPr>
      <t>POTKATEGORIJA</t>
    </r>
  </si>
  <si>
    <r>
      <t xml:space="preserve">Organizacije skupova/konferencija/kongresa/radionica, </t>
    </r>
    <r>
      <rPr>
        <sz val="12"/>
        <color indexed="30"/>
        <rFont val="Open Sans"/>
        <family val="2"/>
        <charset val="238"/>
      </rPr>
      <t>POTKATEGORIJA</t>
    </r>
  </si>
  <si>
    <t>RAZDOBLJE 5</t>
  </si>
  <si>
    <t>RAZDOBLJE 3</t>
  </si>
  <si>
    <t>RAZDOBLJE 2</t>
  </si>
  <si>
    <t>RAZDOBLJE 4</t>
  </si>
  <si>
    <t>RAZDOBLJE 1</t>
  </si>
  <si>
    <t>13-24</t>
  </si>
  <si>
    <t>25-36</t>
  </si>
  <si>
    <t>37-48</t>
  </si>
  <si>
    <t>49-60</t>
  </si>
  <si>
    <t>1-60</t>
  </si>
  <si>
    <t>UIP-2025-02-XXXX</t>
  </si>
  <si>
    <t>Korisnik sredstava:</t>
  </si>
  <si>
    <t>Krajnji korisnik:</t>
  </si>
  <si>
    <t>Organizacija</t>
  </si>
  <si>
    <r>
      <t xml:space="preserve">Navesti od </t>
    </r>
    <r>
      <rPr>
        <b/>
        <i/>
        <sz val="12"/>
        <color theme="3" tint="-0.249977111117893"/>
        <rFont val="Open Sans"/>
        <family val="2"/>
        <charset val="238"/>
      </rPr>
      <t>dd.mm.gggg</t>
    </r>
    <r>
      <rPr>
        <i/>
        <sz val="12"/>
        <color theme="3" tint="-0.249977111117893"/>
        <rFont val="Open Sans"/>
        <family val="2"/>
        <charset val="238"/>
      </rPr>
      <t xml:space="preserve"> - do </t>
    </r>
    <r>
      <rPr>
        <b/>
        <i/>
        <sz val="12"/>
        <color theme="3" tint="-0.249977111117893"/>
        <rFont val="Open Sans"/>
        <family val="2"/>
        <charset val="238"/>
      </rPr>
      <t>dd.mm.gggg</t>
    </r>
  </si>
  <si>
    <r>
      <t xml:space="preserve">Navesti datum podnošenja financijskog plana </t>
    </r>
    <r>
      <rPr>
        <b/>
        <i/>
        <sz val="12"/>
        <color theme="3" tint="-0.249977111117893"/>
        <rFont val="Open Sans"/>
        <family val="2"/>
        <charset val="238"/>
      </rPr>
      <t>dd.mm.gggg</t>
    </r>
  </si>
  <si>
    <r>
      <rPr>
        <b/>
        <i/>
        <sz val="11"/>
        <color rgb="FFFFFF00"/>
        <rFont val="Open Sans"/>
        <family val="2"/>
        <charset val="238"/>
      </rPr>
      <t>UPUTA</t>
    </r>
    <r>
      <rPr>
        <i/>
        <sz val="11"/>
        <color rgb="FFFFFF00"/>
        <rFont val="Open Sans"/>
        <family val="2"/>
        <charset val="238"/>
      </rPr>
      <t>:     -"</t>
    </r>
    <r>
      <rPr>
        <b/>
        <i/>
        <sz val="11"/>
        <color rgb="FFFFFF00"/>
        <rFont val="Open Sans"/>
        <family val="2"/>
        <charset val="238"/>
      </rPr>
      <t>Prethodno</t>
    </r>
    <r>
      <rPr>
        <i/>
        <sz val="11"/>
        <color rgb="FFFFFF00"/>
        <rFont val="Open Sans"/>
        <family val="2"/>
        <charset val="238"/>
      </rPr>
      <t>" prepisati iznose iz Važećeg financijskog plana u Eurima (siva polja),
                    -"</t>
    </r>
    <r>
      <rPr>
        <b/>
        <i/>
        <sz val="11"/>
        <color rgb="FFFFFF00"/>
        <rFont val="Open Sans"/>
        <family val="2"/>
        <charset val="238"/>
      </rPr>
      <t>OSTVARENO</t>
    </r>
    <r>
      <rPr>
        <i/>
        <sz val="11"/>
        <color rgb="FFFFFF00"/>
        <rFont val="Open Sans"/>
        <family val="2"/>
        <charset val="238"/>
      </rPr>
      <t>" prepisati iznose iz Financijskog izvješća u Eurima (siva polja), 
                    -"</t>
    </r>
    <r>
      <rPr>
        <b/>
        <i/>
        <sz val="11"/>
        <color rgb="FFFFFF00"/>
        <rFont val="Open Sans"/>
        <family val="2"/>
        <charset val="238"/>
      </rPr>
      <t>PLANIRANO</t>
    </r>
    <r>
      <rPr>
        <i/>
        <sz val="11"/>
        <color rgb="FFFFFF00"/>
        <rFont val="Open Sans"/>
        <family val="2"/>
        <charset val="238"/>
      </rPr>
      <t>" unijeti iznose u Eurima planirano za naredno razdoblje (bijela polja). 
                    -"</t>
    </r>
    <r>
      <rPr>
        <b/>
        <i/>
        <sz val="11"/>
        <color rgb="FFFFFF00"/>
        <rFont val="Open Sans"/>
        <family val="2"/>
        <charset val="238"/>
      </rPr>
      <t>Planirano</t>
    </r>
    <r>
      <rPr>
        <i/>
        <sz val="11"/>
        <color rgb="FFFFFF00"/>
        <rFont val="Open Sans"/>
        <family val="2"/>
        <charset val="238"/>
      </rPr>
      <t>" prepisati iznose iz Važećeg financijskog plana u Eurima (siva polja).</t>
    </r>
  </si>
  <si>
    <t>Prijedlog financijskog_plana_UIP-2025-02_EUR</t>
  </si>
  <si>
    <r>
      <t xml:space="preserve">Istraživanje u suradnom laboratoriju, </t>
    </r>
    <r>
      <rPr>
        <sz val="12"/>
        <color indexed="30"/>
        <rFont val="Open Sans"/>
        <family val="2"/>
        <charset val="238"/>
      </rPr>
      <t>POTKATEGORIJA</t>
    </r>
  </si>
  <si>
    <r>
      <rPr>
        <b/>
        <sz val="11"/>
        <rFont val="Open Sans"/>
        <family val="2"/>
        <charset val="238"/>
      </rPr>
      <t>VAŽNO:</t>
    </r>
    <r>
      <rPr>
        <sz val="11"/>
        <rFont val="Open Sans"/>
        <family val="2"/>
        <charset val="238"/>
      </rPr>
      <t xml:space="preserve">
- naziv svake stavke unosi se u nastavku teksta zelene boje (zeleni tekst se ne briše)
- numeraciju stavki potrebno je prilagoditi (sve stavke počinju s rednim brojem kategorije, te se unutar kategorije numeriraju na način: kategorija 1 (1.1., 1.2., 1.3., ... 1.10., 1.11.,...); kategorija 3. (3.1., 3.2., 3.3....) itd., neovisno u koju se potkategoriju upisuju
- svi troškovi iskazuju se u eurima s uračunatim PDV-om
- redovi za unošenje dodatnih stavki dodaju se po potrebi (za dodavanje retka kliknite na broj retka s lijeve strane teksta s ovakvom napomenom, s DESNOM tipkom miša, te odaberite opciju INSERT / DODAJ), 
na način da se stavke upisuju u okviru ponuđenih potkategorija ili ako se radi o nekom specifičnom trošku koji se ne uklapa u ponuđene potkategorije, ispod ponuđenih potkategorija
- molimo provjeriti zbrojeve, kod novo dodanih redova potrebno je kopirati u stupcu E formulu za UKUPNO iz narednog/prethodnog retka;
- svi uneseni troškovi trebaju biti u skladu s odredbama natječaja na koji je projektni prijedlog prijavljen te Uputama za praćenje projekata dostupnim na mrežnim stranicama Zaklade;
- u stupac za razdoblja koja su završila unose se pojedinačni, stvarno nastali troškovi po stavkama, a ne ukupne sume potkategorija;</t>
    </r>
  </si>
  <si>
    <r>
      <t xml:space="preserve">za Korisnika sredstava:               </t>
    </r>
    <r>
      <rPr>
        <b/>
        <sz val="11"/>
        <color theme="0"/>
        <rFont val="Verdana"/>
        <family val="2"/>
        <charset val="238"/>
      </rPr>
      <t xml:space="preserve"> .</t>
    </r>
    <r>
      <rPr>
        <b/>
        <sz val="11"/>
        <rFont val="Verdana"/>
        <family val="2"/>
        <charset val="238"/>
      </rPr>
      <t xml:space="preserve">
________________________________</t>
    </r>
  </si>
  <si>
    <r>
      <rPr>
        <sz val="11"/>
        <color rgb="FF00B050"/>
        <rFont val="Open Sans"/>
        <family val="2"/>
        <charset val="238"/>
      </rPr>
      <t>1.5. Radionica</t>
    </r>
    <r>
      <rPr>
        <sz val="11"/>
        <rFont val="Open Sans"/>
        <family val="2"/>
        <charset val="238"/>
      </rPr>
      <t xml:space="preserve">, svaka radionica unosi se kao zasebna stavka, troškovi koji se namjeravaju pokriti unose se zbirno za sve sudionike, </t>
    </r>
    <r>
      <rPr>
        <sz val="11"/>
        <color rgb="FF0070C0"/>
        <rFont val="Open Sans"/>
        <family val="2"/>
        <charset val="238"/>
      </rPr>
      <t>STAVKA</t>
    </r>
  </si>
  <si>
    <r>
      <rPr>
        <sz val="11"/>
        <color rgb="FF00B050"/>
        <rFont val="Open Sans"/>
        <family val="2"/>
        <charset val="238"/>
      </rPr>
      <t>1.3. Terensko istraživanje</t>
    </r>
    <r>
      <rPr>
        <sz val="11"/>
        <color indexed="17"/>
        <rFont val="Open Sans"/>
        <family val="2"/>
        <charset val="238"/>
      </rPr>
      <t>,</t>
    </r>
    <r>
      <rPr>
        <sz val="11"/>
        <rFont val="Open Sans"/>
        <family val="2"/>
        <charset val="238"/>
      </rPr>
      <t xml:space="preserve">  svako terensko istraživanje unosi se kao zasebna stavka, troškovi koji se namjeravaju pokriti unose se zbirno za sve sudionike, </t>
    </r>
    <r>
      <rPr>
        <sz val="11"/>
        <color rgb="FF0070C0"/>
        <rFont val="Open Sans"/>
        <family val="2"/>
        <charset val="238"/>
      </rPr>
      <t>STAVKA</t>
    </r>
  </si>
  <si>
    <r>
      <rPr>
        <sz val="11"/>
        <color rgb="FF00B050"/>
        <rFont val="Open Sans"/>
        <family val="2"/>
        <charset val="238"/>
      </rPr>
      <t>1.2. Usluga</t>
    </r>
    <r>
      <rPr>
        <sz val="11"/>
        <rFont val="Open Sans"/>
        <family val="2"/>
        <charset val="238"/>
      </rPr>
      <t xml:space="preserve">, naziv vrste usluge za provođenje istraživanja, svaka grupa usluga unosi se kao zasebna stavka, </t>
    </r>
    <r>
      <rPr>
        <sz val="11"/>
        <color indexed="30"/>
        <rFont val="Open Sans"/>
        <family val="2"/>
        <charset val="238"/>
      </rPr>
      <t>STAVKA</t>
    </r>
  </si>
  <si>
    <r>
      <rPr>
        <sz val="11"/>
        <color rgb="FF00B050"/>
        <rFont val="Open Sans"/>
        <family val="2"/>
        <charset val="238"/>
      </rPr>
      <t>1.1. Materijal</t>
    </r>
    <r>
      <rPr>
        <sz val="11"/>
        <rFont val="Open Sans"/>
        <family val="2"/>
        <charset val="238"/>
      </rPr>
      <t xml:space="preserve">, naziv grupe materijala za provođenje istraživanja, svaka grupa materijala unosi se kao zasebna stavka, </t>
    </r>
    <r>
      <rPr>
        <sz val="11"/>
        <color indexed="30"/>
        <rFont val="Open Sans"/>
        <family val="2"/>
        <charset val="238"/>
      </rPr>
      <t xml:space="preserve">STAVKA </t>
    </r>
  </si>
  <si>
    <r>
      <rPr>
        <sz val="11"/>
        <color rgb="FF00B050"/>
        <rFont val="Open Sans"/>
        <family val="2"/>
        <charset val="238"/>
      </rPr>
      <t>1.4. Istraživanje u suradnom laboratoriju,</t>
    </r>
    <r>
      <rPr>
        <sz val="11"/>
        <rFont val="Open Sans"/>
        <family val="2"/>
        <charset val="238"/>
      </rPr>
      <t xml:space="preserve"> svaki posjet suradnom laboratoriju unosi se kao zasebna stavka, odredište, trajanje, broj suradnika koji idu na posjet, troškovi koji se namjeravaju pokriti (npr. prijevoz, smještaj, dnevnice) unosi se zbirno za sve sudionike, </t>
    </r>
    <r>
      <rPr>
        <sz val="11"/>
        <color rgb="FF0070C0"/>
        <rFont val="Open Sans"/>
        <family val="2"/>
        <charset val="238"/>
      </rPr>
      <t>STAVKA</t>
    </r>
  </si>
  <si>
    <r>
      <rPr>
        <sz val="11"/>
        <color rgb="FF00B050"/>
        <rFont val="Open Sans"/>
        <family val="2"/>
        <charset val="238"/>
      </rPr>
      <t>1.6. Stručna literatura</t>
    </r>
    <r>
      <rPr>
        <sz val="11"/>
        <rFont val="Open Sans"/>
        <family val="2"/>
        <charset val="238"/>
      </rPr>
      <t xml:space="preserve">, unosi se zbirno, </t>
    </r>
    <r>
      <rPr>
        <sz val="11"/>
        <color indexed="30"/>
        <rFont val="Open Sans"/>
        <family val="2"/>
        <charset val="238"/>
      </rPr>
      <t>STAVKA</t>
    </r>
  </si>
  <si>
    <r>
      <t xml:space="preserve">2. Troškovi opreme, </t>
    </r>
    <r>
      <rPr>
        <b/>
        <sz val="12"/>
        <color indexed="30"/>
        <rFont val="Open Sans"/>
        <family val="2"/>
        <charset val="238"/>
      </rPr>
      <t>KATEGORIJA</t>
    </r>
  </si>
  <si>
    <r>
      <rPr>
        <sz val="11"/>
        <color rgb="FF00B050"/>
        <rFont val="Open Sans"/>
        <family val="2"/>
        <charset val="238"/>
      </rPr>
      <t>2.2. Servisno održavanje opreme</t>
    </r>
    <r>
      <rPr>
        <sz val="11"/>
        <rFont val="Open Sans"/>
        <family val="2"/>
        <charset val="238"/>
      </rPr>
      <t xml:space="preserve">, naziv opreme koja će se servisirati, svaki servis unosi se kao zasebna stavka, </t>
    </r>
    <r>
      <rPr>
        <sz val="11"/>
        <color indexed="30"/>
        <rFont val="Open Sans"/>
        <family val="2"/>
        <charset val="238"/>
      </rPr>
      <t>STAVKA</t>
    </r>
  </si>
  <si>
    <r>
      <rPr>
        <sz val="11"/>
        <color rgb="FF00B050"/>
        <rFont val="Open Sans"/>
        <family val="2"/>
        <charset val="238"/>
      </rPr>
      <t>2.1. Nova oprem</t>
    </r>
    <r>
      <rPr>
        <sz val="11"/>
        <color indexed="17"/>
        <rFont val="Open Sans"/>
        <family val="2"/>
        <charset val="238"/>
      </rPr>
      <t>a</t>
    </r>
    <r>
      <rPr>
        <sz val="11"/>
        <rFont val="Open Sans"/>
        <family val="2"/>
        <charset val="238"/>
      </rPr>
      <t xml:space="preserve">, naziv nove opreme, svaka oprema unosi se kao zasebna stavka, </t>
    </r>
    <r>
      <rPr>
        <sz val="11"/>
        <color indexed="30"/>
        <rFont val="Open Sans"/>
        <family val="2"/>
        <charset val="238"/>
      </rPr>
      <t xml:space="preserve">STAVKA </t>
    </r>
  </si>
  <si>
    <r>
      <rPr>
        <sz val="11"/>
        <color rgb="FF00B050"/>
        <rFont val="Open Sans"/>
        <family val="2"/>
        <charset val="238"/>
      </rPr>
      <t>2.3. Nadogradnja opreme</t>
    </r>
    <r>
      <rPr>
        <sz val="11"/>
        <rFont val="Open Sans"/>
        <family val="2"/>
        <charset val="238"/>
      </rPr>
      <t xml:space="preserve">, naziv opreme koja se nadograđuje, svaka nadogradnja unosi se kao zasebna stavka, </t>
    </r>
    <r>
      <rPr>
        <sz val="11"/>
        <color indexed="30"/>
        <rFont val="Open Sans"/>
        <family val="2"/>
        <charset val="238"/>
      </rPr>
      <t>STAVKA</t>
    </r>
  </si>
  <si>
    <r>
      <t xml:space="preserve">3. Troškovi usavršavanja, diseminacije i suradnje, </t>
    </r>
    <r>
      <rPr>
        <b/>
        <sz val="12"/>
        <color indexed="30"/>
        <rFont val="Open Sans"/>
        <family val="2"/>
        <charset val="238"/>
      </rPr>
      <t>KATEGORIJA</t>
    </r>
  </si>
  <si>
    <r>
      <rPr>
        <sz val="11"/>
        <color rgb="FF00B050"/>
        <rFont val="Open Sans"/>
        <family val="2"/>
        <charset val="238"/>
      </rPr>
      <t>3.1. Usavršavanje</t>
    </r>
    <r>
      <rPr>
        <sz val="11"/>
        <rFont val="Open Sans"/>
        <family val="2"/>
        <charset val="238"/>
      </rPr>
      <t xml:space="preserve"> (tečaj/seminar/radionica/trening), svako usavršavanje unosi se kao zasebna stavka, troškovi koji se namjeravaju pokriti unose se zbirno, </t>
    </r>
    <r>
      <rPr>
        <sz val="11"/>
        <color indexed="30"/>
        <rFont val="Open Sans"/>
        <family val="2"/>
        <charset val="238"/>
      </rPr>
      <t>STAVKA</t>
    </r>
  </si>
  <si>
    <r>
      <rPr>
        <sz val="11"/>
        <color rgb="FF00B050"/>
        <rFont val="Open Sans"/>
        <family val="2"/>
        <charset val="238"/>
      </rPr>
      <t>3.2. Radni sastanak za članove istraživačke grupe</t>
    </r>
    <r>
      <rPr>
        <sz val="11"/>
        <rFont val="Open Sans"/>
        <family val="2"/>
        <charset val="238"/>
      </rPr>
      <t xml:space="preserve">, svaki sastanak unosi se kao zasebna stavka, </t>
    </r>
    <r>
      <rPr>
        <sz val="11"/>
        <color indexed="17"/>
        <rFont val="Open Sans"/>
        <family val="2"/>
        <charset val="238"/>
      </rPr>
      <t xml:space="preserve"> </t>
    </r>
    <r>
      <rPr>
        <sz val="11"/>
        <color rgb="FF0070C0"/>
        <rFont val="Open Sans"/>
        <family val="2"/>
        <charset val="238"/>
      </rPr>
      <t>STAVKA</t>
    </r>
  </si>
  <si>
    <r>
      <t xml:space="preserve">Odlasci na skupove/konferencije/kongrese,, </t>
    </r>
    <r>
      <rPr>
        <sz val="12"/>
        <color indexed="30"/>
        <rFont val="Open Sans"/>
        <family val="2"/>
        <charset val="238"/>
      </rPr>
      <t>POTKATEGORIJA</t>
    </r>
  </si>
  <si>
    <r>
      <rPr>
        <sz val="11"/>
        <color rgb="FF00B050"/>
        <rFont val="Open Sans"/>
        <family val="2"/>
        <charset val="238"/>
      </rPr>
      <t>3.3. Sudjelovanje na  zn. konferencij</t>
    </r>
    <r>
      <rPr>
        <sz val="11"/>
        <rFont val="Open Sans"/>
        <family val="2"/>
        <charset val="238"/>
      </rPr>
      <t xml:space="preserve">, troškovi koji se namjeravaju pokriti unose se zbirno, </t>
    </r>
    <r>
      <rPr>
        <sz val="11"/>
        <color indexed="17"/>
        <rFont val="Open Sans"/>
        <family val="2"/>
        <charset val="238"/>
      </rPr>
      <t xml:space="preserve"> </t>
    </r>
    <r>
      <rPr>
        <sz val="11"/>
        <color rgb="FF0070C0"/>
        <rFont val="Open Sans"/>
        <family val="2"/>
        <charset val="238"/>
      </rPr>
      <t>STAVKA</t>
    </r>
  </si>
  <si>
    <r>
      <t xml:space="preserve">Gostovanje inozemnih znanstvenika, </t>
    </r>
    <r>
      <rPr>
        <sz val="12"/>
        <color indexed="30"/>
        <rFont val="Open Sans"/>
        <family val="2"/>
        <charset val="238"/>
      </rPr>
      <t>POTKATEGORIJA</t>
    </r>
  </si>
  <si>
    <r>
      <rPr>
        <sz val="11"/>
        <color rgb="FF00B050"/>
        <rFont val="Open Sans"/>
        <family val="2"/>
        <charset val="238"/>
      </rPr>
      <t>3.4. Trošak gostovanja</t>
    </r>
    <r>
      <rPr>
        <sz val="11"/>
        <rFont val="Open Sans"/>
        <family val="2"/>
        <charset val="238"/>
      </rPr>
      <t xml:space="preserve">, svako gostovanje unosi se kao zasebna stavka, troškovi koji se namjeravaju pokriti unose se zbirno, </t>
    </r>
    <r>
      <rPr>
        <sz val="11"/>
        <color indexed="17"/>
        <rFont val="Open Sans"/>
        <family val="2"/>
        <charset val="238"/>
      </rPr>
      <t xml:space="preserve"> </t>
    </r>
    <r>
      <rPr>
        <sz val="11"/>
        <color rgb="FF0070C0"/>
        <rFont val="Open Sans"/>
        <family val="2"/>
        <charset val="238"/>
      </rPr>
      <t>STAVKA</t>
    </r>
  </si>
  <si>
    <r>
      <rPr>
        <sz val="11"/>
        <color rgb="FF00B050"/>
        <rFont val="Open Sans"/>
        <family val="2"/>
        <charset val="238"/>
      </rPr>
      <t>3.5. Trošak organizacije skupa/konferencije/kongresa/radionice</t>
    </r>
    <r>
      <rPr>
        <sz val="11"/>
        <rFont val="Open Sans"/>
        <family val="2"/>
        <charset val="238"/>
      </rPr>
      <t xml:space="preserve">, unosi se kao zasebna stavka, troškovi koji se namjeravaju pokriti unose se zbirno, </t>
    </r>
    <r>
      <rPr>
        <sz val="11"/>
        <color rgb="FF0070C0"/>
        <rFont val="Open Sans"/>
        <family val="2"/>
        <charset val="238"/>
      </rPr>
      <t>STAVKA</t>
    </r>
  </si>
  <si>
    <r>
      <rPr>
        <sz val="11"/>
        <color rgb="FF00B050"/>
        <rFont val="Open Sans"/>
        <family val="2"/>
        <charset val="238"/>
      </rPr>
      <t>3.6. Trošak voditelja ili suradnika ili pozvanog predavača vezano uz skup/konferenciju/kongres/radionicu (s/k/k/r) koja se organizira</t>
    </r>
    <r>
      <rPr>
        <sz val="11"/>
        <rFont val="Open Sans"/>
        <family val="2"/>
        <charset val="238"/>
      </rPr>
      <t>, unosi se kao zasebna stavka, troškovi koji se namjeravaju pokriti unose se zbirno,</t>
    </r>
    <r>
      <rPr>
        <sz val="11"/>
        <color indexed="17"/>
        <rFont val="Open Sans"/>
        <family val="2"/>
        <charset val="238"/>
      </rPr>
      <t xml:space="preserve"> </t>
    </r>
    <r>
      <rPr>
        <sz val="11"/>
        <color rgb="FF0070C0"/>
        <rFont val="Open Sans"/>
        <family val="2"/>
        <charset val="238"/>
      </rPr>
      <t>STAVKA</t>
    </r>
  </si>
  <si>
    <t>Ukupno 3</t>
  </si>
  <si>
    <r>
      <t xml:space="preserve">4. Troškovi publiciranja u časopisima otvorenog pristupa (Open Access), </t>
    </r>
    <r>
      <rPr>
        <b/>
        <sz val="12"/>
        <color indexed="30"/>
        <rFont val="Open Sans"/>
        <family val="2"/>
        <charset val="238"/>
      </rPr>
      <t>KATEGORIJA</t>
    </r>
  </si>
  <si>
    <r>
      <rPr>
        <sz val="11"/>
        <color rgb="FF00B050"/>
        <rFont val="Open Sans"/>
        <family val="2"/>
        <charset val="238"/>
      </rPr>
      <t>4.1. Trošak publiciranja, broj publikacija</t>
    </r>
    <r>
      <rPr>
        <sz val="11"/>
        <rFont val="Open Sans"/>
        <family val="2"/>
        <charset val="238"/>
      </rPr>
      <t>, ukoliko se planiraju pokriti troškovi objave za više od jedne publikacije, troškovi se unose zbirno,</t>
    </r>
    <r>
      <rPr>
        <sz val="11"/>
        <color rgb="FF008000"/>
        <rFont val="Open Sans"/>
        <family val="2"/>
        <charset val="238"/>
      </rPr>
      <t xml:space="preserve"> </t>
    </r>
    <r>
      <rPr>
        <sz val="11"/>
        <color rgb="FF0070C0"/>
        <rFont val="Open Sans"/>
        <family val="2"/>
        <charset val="238"/>
      </rPr>
      <t>STAVKA</t>
    </r>
    <r>
      <rPr>
        <sz val="11"/>
        <color rgb="FF008000"/>
        <rFont val="Open Sans"/>
        <family val="2"/>
        <charset val="238"/>
      </rPr>
      <t xml:space="preserve"> </t>
    </r>
  </si>
  <si>
    <r>
      <rPr>
        <sz val="11"/>
        <color rgb="FF00B050"/>
        <rFont val="Open Sans"/>
        <family val="2"/>
        <charset val="238"/>
      </rPr>
      <t>5.1. Posredni troškovi</t>
    </r>
    <r>
      <rPr>
        <sz val="11"/>
        <color rgb="FF008000"/>
        <rFont val="Open Sans"/>
        <family val="2"/>
        <charset val="238"/>
      </rPr>
      <t xml:space="preserve"> </t>
    </r>
    <r>
      <rPr>
        <sz val="11"/>
        <rFont val="Open Sans"/>
        <family val="2"/>
        <charset val="238"/>
      </rPr>
      <t>–</t>
    </r>
    <r>
      <rPr>
        <sz val="11"/>
        <color rgb="FF008000"/>
        <rFont val="Open Sans"/>
        <family val="2"/>
        <charset val="238"/>
      </rPr>
      <t xml:space="preserve"> </t>
    </r>
    <r>
      <rPr>
        <sz val="11"/>
        <color rgb="FF0070C0"/>
        <rFont val="Open Sans"/>
        <family val="2"/>
        <charset val="238"/>
      </rPr>
      <t>STAVKA</t>
    </r>
  </si>
  <si>
    <r>
      <rPr>
        <sz val="11"/>
        <color rgb="FF00B050"/>
        <rFont val="Open Sans"/>
        <family val="2"/>
        <charset val="238"/>
      </rPr>
      <t>Plaća višeg asistenta</t>
    </r>
    <r>
      <rPr>
        <sz val="11"/>
        <rFont val="Open Sans"/>
        <family val="2"/>
        <charset val="238"/>
      </rPr>
      <t>, svaki viši asistent unosi se kao zasebna stavka,</t>
    </r>
    <r>
      <rPr>
        <sz val="11"/>
        <color indexed="17"/>
        <rFont val="Open Sans"/>
        <family val="2"/>
        <charset val="238"/>
      </rPr>
      <t xml:space="preserve"> </t>
    </r>
    <r>
      <rPr>
        <sz val="11"/>
        <color rgb="FF0070C0"/>
        <rFont val="Open Sans"/>
        <family val="2"/>
        <charset val="238"/>
      </rPr>
      <t>STAVKA</t>
    </r>
  </si>
  <si>
    <t>- Tablica se otključava odabirom razdoblja planiranja!  ***  Molimo odaberite razdoblje iz padajućeg izbornika ==&gt;&gt;</t>
  </si>
  <si>
    <t xml:space="preserve">Naziv projekta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</si>
</sst>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Red]\-#,##0.00\ "/>
  </numFmts>
  <fonts count="44" x14ac:knownFonts="1">
    <font>
      <sz val="10"/>
      <name val="Arial"/>
      <charset val="238"/>
    </font>
    <font>
      <b/>
      <sz val="10"/>
      <name val="Open Sans"/>
      <family val="2"/>
      <charset val="238"/>
    </font>
    <font>
      <sz val="10"/>
      <name val="Open Sans"/>
      <family val="2"/>
      <charset val="238"/>
    </font>
    <font>
      <i/>
      <sz val="10"/>
      <name val="Open Sans"/>
      <family val="2"/>
      <charset val="238"/>
    </font>
    <font>
      <b/>
      <sz val="12"/>
      <name val="Open Sans"/>
      <family val="2"/>
      <charset val="238"/>
    </font>
    <font>
      <sz val="12"/>
      <name val="Open Sans"/>
      <family val="2"/>
      <charset val="238"/>
    </font>
    <font>
      <b/>
      <sz val="12"/>
      <color indexed="30"/>
      <name val="Open Sans"/>
      <family val="2"/>
      <charset val="238"/>
    </font>
    <font>
      <sz val="12"/>
      <color indexed="30"/>
      <name val="Open Sans"/>
      <family val="2"/>
      <charset val="238"/>
    </font>
    <font>
      <b/>
      <sz val="12"/>
      <color theme="1"/>
      <name val="Open Sans"/>
      <family val="2"/>
      <charset val="238"/>
    </font>
    <font>
      <sz val="11"/>
      <color rgb="FF0070C0"/>
      <name val="Open Sans"/>
      <family val="2"/>
      <charset val="238"/>
    </font>
    <font>
      <sz val="10"/>
      <name val="Arial"/>
      <family val="2"/>
      <charset val="238"/>
    </font>
    <font>
      <b/>
      <i/>
      <sz val="12"/>
      <name val="Open Sans"/>
      <family val="2"/>
      <charset val="238"/>
    </font>
    <font>
      <sz val="11"/>
      <name val="Open Sans"/>
      <family val="2"/>
      <charset val="238"/>
    </font>
    <font>
      <sz val="11"/>
      <color rgb="FF008000"/>
      <name val="Open Sans"/>
      <family val="2"/>
      <charset val="238"/>
    </font>
    <font>
      <sz val="11"/>
      <color indexed="17"/>
      <name val="Open Sans"/>
      <family val="2"/>
      <charset val="238"/>
    </font>
    <font>
      <sz val="11"/>
      <color indexed="30"/>
      <name val="Open Sans"/>
      <family val="2"/>
      <charset val="238"/>
    </font>
    <font>
      <b/>
      <i/>
      <sz val="11"/>
      <name val="Open Sans"/>
      <family val="2"/>
      <charset val="238"/>
    </font>
    <font>
      <sz val="12"/>
      <color theme="1"/>
      <name val="Open Sans"/>
      <family val="2"/>
      <charset val="238"/>
    </font>
    <font>
      <b/>
      <sz val="11"/>
      <color theme="1"/>
      <name val="Open Sans"/>
      <family val="2"/>
      <charset val="238"/>
    </font>
    <font>
      <b/>
      <sz val="11"/>
      <name val="Open Sans"/>
      <family val="2"/>
      <charset val="238"/>
    </font>
    <font>
      <i/>
      <sz val="11"/>
      <name val="Open Sans"/>
      <family val="2"/>
      <charset val="238"/>
    </font>
    <font>
      <i/>
      <sz val="11"/>
      <color rgb="FFFF0000"/>
      <name val="Open Sans"/>
      <family val="2"/>
      <charset val="238"/>
    </font>
    <font>
      <b/>
      <sz val="10"/>
      <color theme="0"/>
      <name val="Open Sans"/>
      <family val="2"/>
      <charset val="238"/>
    </font>
    <font>
      <b/>
      <sz val="12"/>
      <color theme="0"/>
      <name val="Open Sans"/>
      <family val="2"/>
      <charset val="238"/>
    </font>
    <font>
      <i/>
      <sz val="12"/>
      <color theme="0"/>
      <name val="Open Sans"/>
      <family val="2"/>
      <charset val="238"/>
    </font>
    <font>
      <b/>
      <sz val="16"/>
      <color theme="0"/>
      <name val="Open Sans"/>
      <family val="2"/>
      <charset val="238"/>
    </font>
    <font>
      <i/>
      <sz val="11"/>
      <color theme="0"/>
      <name val="Open Sans"/>
      <family val="2"/>
      <charset val="238"/>
    </font>
    <font>
      <i/>
      <sz val="9"/>
      <color rgb="FF0070C0"/>
      <name val="Open Sans"/>
      <family val="2"/>
      <charset val="238"/>
    </font>
    <font>
      <b/>
      <i/>
      <sz val="9"/>
      <color rgb="FF0070C0"/>
      <name val="Open Sans"/>
      <family val="2"/>
      <charset val="238"/>
    </font>
    <font>
      <b/>
      <sz val="12"/>
      <color theme="3" tint="-0.249977111117893"/>
      <name val="Open Sans"/>
      <family val="2"/>
      <charset val="238"/>
    </font>
    <font>
      <b/>
      <sz val="14"/>
      <color theme="1"/>
      <name val="Open Sans"/>
      <family val="2"/>
      <charset val="238"/>
    </font>
    <font>
      <i/>
      <sz val="12"/>
      <color theme="3" tint="-0.249977111117893"/>
      <name val="Open Sans"/>
      <family val="2"/>
      <charset val="238"/>
    </font>
    <font>
      <b/>
      <sz val="14"/>
      <color rgb="FF002060"/>
      <name val="Open Sans"/>
      <family val="2"/>
      <charset val="238"/>
    </font>
    <font>
      <b/>
      <sz val="9"/>
      <color theme="0"/>
      <name val="Open Sans"/>
      <family val="2"/>
      <charset val="238"/>
    </font>
    <font>
      <b/>
      <sz val="11"/>
      <color theme="0"/>
      <name val="Open Sans"/>
      <family val="2"/>
      <charset val="238"/>
    </font>
    <font>
      <b/>
      <sz val="8"/>
      <color theme="0"/>
      <name val="Open Sans"/>
      <family val="2"/>
      <charset val="238"/>
    </font>
    <font>
      <sz val="11"/>
      <name val="Verdana"/>
      <family val="2"/>
      <charset val="238"/>
    </font>
    <font>
      <b/>
      <i/>
      <sz val="12"/>
      <color theme="3" tint="-0.249977111117893"/>
      <name val="Open Sans"/>
      <family val="2"/>
      <charset val="238"/>
    </font>
    <font>
      <i/>
      <sz val="11"/>
      <color rgb="FFFFFF00"/>
      <name val="Open Sans"/>
      <family val="2"/>
      <charset val="238"/>
    </font>
    <font>
      <b/>
      <i/>
      <sz val="11"/>
      <color rgb="FFFFFF00"/>
      <name val="Open Sans"/>
      <family val="2"/>
      <charset val="238"/>
    </font>
    <font>
      <b/>
      <sz val="14"/>
      <color theme="3" tint="-0.249977111117893"/>
      <name val="Open Sans"/>
      <family val="2"/>
      <charset val="238"/>
    </font>
    <font>
      <sz val="11"/>
      <color rgb="FF00B050"/>
      <name val="Open Sans"/>
      <family val="2"/>
      <charset val="238"/>
    </font>
    <font>
      <b/>
      <sz val="11"/>
      <name val="Verdana"/>
      <family val="2"/>
      <charset val="238"/>
    </font>
    <font>
      <b/>
      <sz val="11"/>
      <color theme="0"/>
      <name val="Verdana"/>
      <family val="2"/>
      <charset val="238"/>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rgb="FF00B0F0"/>
        <bgColor indexed="64"/>
      </patternFill>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medium">
        <color indexed="64"/>
      </left>
      <right/>
      <top/>
      <bottom style="thin">
        <color indexed="64"/>
      </bottom>
      <diagonal/>
    </border>
  </borders>
  <cellStyleXfs count="2">
    <xf numFmtId="0" fontId="0" fillId="0" borderId="0"/>
    <xf numFmtId="43" fontId="10" fillId="0" borderId="0" applyFont="0" applyFill="0" applyBorder="0" applyAlignment="0" applyProtection="0"/>
  </cellStyleXfs>
  <cellXfs count="155">
    <xf numFmtId="0" fontId="0" fillId="0" borderId="0" xfId="0"/>
    <xf numFmtId="0" fontId="2" fillId="0" borderId="0" xfId="0" applyFont="1"/>
    <xf numFmtId="0" fontId="2" fillId="0" borderId="0" xfId="0" applyFont="1" applyAlignment="1">
      <alignment vertical="top"/>
    </xf>
    <xf numFmtId="49" fontId="2" fillId="0" borderId="0" xfId="0" applyNumberFormat="1" applyFont="1" applyAlignment="1">
      <alignment vertical="justify"/>
    </xf>
    <xf numFmtId="4" fontId="3" fillId="0" borderId="0" xfId="0" applyNumberFormat="1" applyFont="1"/>
    <xf numFmtId="0" fontId="2" fillId="3" borderId="0" xfId="0" applyFont="1" applyFill="1"/>
    <xf numFmtId="0" fontId="2" fillId="0" borderId="0" xfId="0" applyFont="1" applyAlignment="1">
      <alignment horizontal="center"/>
    </xf>
    <xf numFmtId="164" fontId="12" fillId="4" borderId="7" xfId="0" applyNumberFormat="1" applyFont="1" applyFill="1" applyBorder="1" applyAlignment="1" applyProtection="1">
      <alignment horizontal="center" vertical="center"/>
      <protection locked="0"/>
    </xf>
    <xf numFmtId="0" fontId="12" fillId="0" borderId="0" xfId="0" applyFont="1" applyAlignment="1" applyProtection="1">
      <alignment vertical="top"/>
      <protection locked="0"/>
    </xf>
    <xf numFmtId="49" fontId="12" fillId="0" borderId="0" xfId="0" applyNumberFormat="1" applyFont="1" applyAlignment="1" applyProtection="1">
      <alignment vertical="justify"/>
      <protection locked="0"/>
    </xf>
    <xf numFmtId="0" fontId="12" fillId="0" borderId="0" xfId="0" applyFont="1" applyProtection="1">
      <protection locked="0"/>
    </xf>
    <xf numFmtId="0" fontId="5" fillId="0" borderId="0" xfId="0" applyFont="1"/>
    <xf numFmtId="49" fontId="4" fillId="0" borderId="0" xfId="0" applyNumberFormat="1" applyFont="1" applyAlignment="1">
      <alignment vertical="justify"/>
    </xf>
    <xf numFmtId="0" fontId="4" fillId="0" borderId="0" xfId="0" applyFont="1"/>
    <xf numFmtId="4" fontId="20" fillId="0" borderId="0" xfId="0" applyNumberFormat="1" applyFont="1"/>
    <xf numFmtId="0" fontId="2" fillId="0" borderId="0" xfId="0" applyFont="1" applyProtection="1">
      <protection locked="0"/>
    </xf>
    <xf numFmtId="164" fontId="8" fillId="5" borderId="9" xfId="1" applyNumberFormat="1" applyFont="1" applyFill="1" applyBorder="1" applyAlignment="1" applyProtection="1">
      <alignment horizontal="center" vertical="center"/>
    </xf>
    <xf numFmtId="164" fontId="18" fillId="8" borderId="21" xfId="1" applyNumberFormat="1" applyFont="1" applyFill="1" applyBorder="1" applyAlignment="1" applyProtection="1">
      <alignment horizontal="center" vertical="center"/>
      <protection locked="0"/>
    </xf>
    <xf numFmtId="0" fontId="12" fillId="0" borderId="5" xfId="0" applyFont="1" applyBorder="1" applyAlignment="1" applyProtection="1">
      <alignment horizontal="left" vertical="center" wrapText="1"/>
      <protection locked="0"/>
    </xf>
    <xf numFmtId="0" fontId="12" fillId="3" borderId="5" xfId="0" applyFont="1" applyFill="1" applyBorder="1" applyAlignment="1" applyProtection="1">
      <alignment horizontal="left" vertical="center" wrapText="1"/>
      <protection locked="0"/>
    </xf>
    <xf numFmtId="164" fontId="30" fillId="9" borderId="11" xfId="1" applyNumberFormat="1" applyFont="1" applyFill="1" applyBorder="1" applyAlignment="1" applyProtection="1">
      <alignment horizontal="center" vertical="center"/>
    </xf>
    <xf numFmtId="164" fontId="30" fillId="9" borderId="24" xfId="1" applyNumberFormat="1" applyFont="1" applyFill="1" applyBorder="1" applyAlignment="1" applyProtection="1">
      <alignment horizontal="center" vertical="center"/>
    </xf>
    <xf numFmtId="49" fontId="1" fillId="2" borderId="19" xfId="0" applyNumberFormat="1" applyFont="1" applyFill="1" applyBorder="1" applyAlignment="1" applyProtection="1">
      <alignment horizontal="center" vertical="center" wrapText="1"/>
      <protection locked="0"/>
    </xf>
    <xf numFmtId="0" fontId="12" fillId="0" borderId="1" xfId="0" applyFont="1" applyBorder="1" applyAlignment="1" applyProtection="1">
      <alignment horizontal="left" vertical="top" wrapText="1"/>
      <protection locked="0"/>
    </xf>
    <xf numFmtId="0" fontId="12" fillId="3" borderId="1" xfId="0" applyFont="1" applyFill="1" applyBorder="1" applyAlignment="1" applyProtection="1">
      <alignment horizontal="left" vertical="top" wrapText="1"/>
      <protection locked="0"/>
    </xf>
    <xf numFmtId="0" fontId="12" fillId="0" borderId="1" xfId="0" applyFont="1" applyBorder="1" applyAlignment="1" applyProtection="1">
      <alignment horizontal="left" vertical="center" wrapText="1"/>
      <protection locked="0"/>
    </xf>
    <xf numFmtId="164" fontId="18" fillId="5" borderId="21" xfId="1" applyNumberFormat="1" applyFont="1" applyFill="1" applyBorder="1" applyAlignment="1" applyProtection="1">
      <alignment horizontal="center" vertical="center"/>
    </xf>
    <xf numFmtId="49" fontId="1" fillId="2" borderId="10" xfId="0" applyNumberFormat="1" applyFont="1" applyFill="1" applyBorder="1" applyAlignment="1" applyProtection="1">
      <alignment horizontal="center" vertical="center" wrapText="1"/>
      <protection locked="0"/>
    </xf>
    <xf numFmtId="164" fontId="12" fillId="4" borderId="21" xfId="0" applyNumberFormat="1" applyFont="1" applyFill="1" applyBorder="1" applyAlignment="1" applyProtection="1">
      <alignment horizontal="center" vertical="center"/>
      <protection locked="0"/>
    </xf>
    <xf numFmtId="164" fontId="8" fillId="5" borderId="21" xfId="1" applyNumberFormat="1" applyFont="1" applyFill="1" applyBorder="1" applyAlignment="1" applyProtection="1">
      <alignment horizontal="center" vertical="center"/>
    </xf>
    <xf numFmtId="164" fontId="8" fillId="5" borderId="22" xfId="1" applyNumberFormat="1" applyFont="1" applyFill="1" applyBorder="1" applyAlignment="1" applyProtection="1">
      <alignment horizontal="center" vertical="center"/>
    </xf>
    <xf numFmtId="164" fontId="32" fillId="9" borderId="24" xfId="1" applyNumberFormat="1" applyFont="1" applyFill="1" applyBorder="1" applyAlignment="1" applyProtection="1">
      <alignment horizontal="center" vertical="center"/>
    </xf>
    <xf numFmtId="164" fontId="30" fillId="9" borderId="30" xfId="1" applyNumberFormat="1" applyFont="1" applyFill="1" applyBorder="1" applyAlignment="1" applyProtection="1">
      <alignment horizontal="center" vertical="center"/>
    </xf>
    <xf numFmtId="0" fontId="2" fillId="0" borderId="33" xfId="0" applyFont="1" applyBorder="1" applyProtection="1">
      <protection locked="0"/>
    </xf>
    <xf numFmtId="0" fontId="36" fillId="0" borderId="33" xfId="0" applyFont="1" applyBorder="1" applyAlignment="1">
      <alignment horizontal="center"/>
    </xf>
    <xf numFmtId="0" fontId="2" fillId="0" borderId="35" xfId="0" applyFont="1" applyBorder="1" applyProtection="1">
      <protection locked="0"/>
    </xf>
    <xf numFmtId="0" fontId="21" fillId="0" borderId="35" xfId="0" quotePrefix="1" applyFont="1" applyBorder="1" applyAlignment="1">
      <alignment horizontal="left" vertical="center"/>
    </xf>
    <xf numFmtId="0" fontId="5" fillId="0" borderId="35" xfId="0" applyFont="1" applyBorder="1" applyProtection="1">
      <protection locked="0"/>
    </xf>
    <xf numFmtId="0" fontId="12" fillId="0" borderId="35" xfId="0" applyFont="1" applyBorder="1" applyAlignment="1" applyProtection="1">
      <alignment vertical="top"/>
      <protection locked="0"/>
    </xf>
    <xf numFmtId="49" fontId="12" fillId="0" borderId="35" xfId="0" applyNumberFormat="1" applyFont="1" applyBorder="1" applyAlignment="1" applyProtection="1">
      <alignment vertical="justify"/>
      <protection locked="0"/>
    </xf>
    <xf numFmtId="49" fontId="2" fillId="0" borderId="35" xfId="0" applyNumberFormat="1" applyFont="1" applyBorder="1" applyAlignment="1" applyProtection="1">
      <alignment vertical="justify"/>
      <protection locked="0"/>
    </xf>
    <xf numFmtId="49" fontId="4" fillId="0" borderId="35" xfId="0" applyNumberFormat="1" applyFont="1" applyBorder="1" applyAlignment="1" applyProtection="1">
      <alignment vertical="justify"/>
      <protection locked="0"/>
    </xf>
    <xf numFmtId="0" fontId="2" fillId="0" borderId="35" xfId="0" applyFont="1" applyBorder="1" applyAlignment="1" applyProtection="1">
      <alignment vertical="top"/>
      <protection locked="0"/>
    </xf>
    <xf numFmtId="0" fontId="16" fillId="0" borderId="35" xfId="0" quotePrefix="1" applyFont="1" applyBorder="1" applyAlignment="1">
      <alignment horizontal="left" vertical="center"/>
    </xf>
    <xf numFmtId="0" fontId="4" fillId="0" borderId="35" xfId="0" applyFont="1" applyBorder="1" applyProtection="1">
      <protection locked="0"/>
    </xf>
    <xf numFmtId="0" fontId="12" fillId="0" borderId="35" xfId="0" applyFont="1" applyBorder="1" applyProtection="1">
      <protection locked="0"/>
    </xf>
    <xf numFmtId="0" fontId="2" fillId="3" borderId="35" xfId="0" applyFont="1" applyFill="1" applyBorder="1" applyProtection="1">
      <protection locked="0"/>
    </xf>
    <xf numFmtId="0" fontId="12" fillId="0" borderId="35" xfId="0" applyFont="1" applyBorder="1" applyAlignment="1">
      <alignment horizontal="left" vertical="top" wrapText="1"/>
    </xf>
    <xf numFmtId="0" fontId="36" fillId="0" borderId="35" xfId="0" applyFont="1" applyBorder="1" applyAlignment="1">
      <alignment horizontal="center"/>
    </xf>
    <xf numFmtId="0" fontId="2" fillId="0" borderId="34" xfId="0" applyFont="1" applyBorder="1" applyProtection="1">
      <protection locked="0"/>
    </xf>
    <xf numFmtId="0" fontId="2" fillId="0" borderId="34" xfId="0" applyFont="1" applyBorder="1"/>
    <xf numFmtId="0" fontId="21" fillId="0" borderId="34" xfId="0" applyFont="1" applyBorder="1" applyAlignment="1">
      <alignment horizontal="left" vertical="center"/>
    </xf>
    <xf numFmtId="0" fontId="5" fillId="0" borderId="34" xfId="0" applyFont="1" applyBorder="1" applyProtection="1">
      <protection locked="0"/>
    </xf>
    <xf numFmtId="0" fontId="5" fillId="0" borderId="34" xfId="0" applyFont="1" applyBorder="1"/>
    <xf numFmtId="0" fontId="12" fillId="0" borderId="34" xfId="0" applyFont="1" applyBorder="1" applyAlignment="1" applyProtection="1">
      <alignment vertical="top"/>
      <protection locked="0"/>
    </xf>
    <xf numFmtId="49" fontId="12" fillId="0" borderId="34" xfId="0" applyNumberFormat="1" applyFont="1" applyBorder="1" applyAlignment="1" applyProtection="1">
      <alignment vertical="justify"/>
      <protection locked="0"/>
    </xf>
    <xf numFmtId="49" fontId="2" fillId="0" borderId="34" xfId="0" applyNumberFormat="1" applyFont="1" applyBorder="1" applyAlignment="1" applyProtection="1">
      <alignment vertical="justify"/>
      <protection locked="0"/>
    </xf>
    <xf numFmtId="49" fontId="2" fillId="0" borderId="34" xfId="0" applyNumberFormat="1" applyFont="1" applyBorder="1" applyAlignment="1">
      <alignment vertical="justify"/>
    </xf>
    <xf numFmtId="49" fontId="4" fillId="0" borderId="34" xfId="0" applyNumberFormat="1" applyFont="1" applyBorder="1" applyAlignment="1" applyProtection="1">
      <alignment vertical="justify"/>
      <protection locked="0"/>
    </xf>
    <xf numFmtId="49" fontId="4" fillId="0" borderId="34" xfId="0" applyNumberFormat="1" applyFont="1" applyBorder="1" applyAlignment="1">
      <alignment vertical="justify"/>
    </xf>
    <xf numFmtId="0" fontId="2" fillId="0" borderId="34" xfId="0" applyFont="1" applyBorder="1" applyAlignment="1" applyProtection="1">
      <alignment vertical="top"/>
      <protection locked="0"/>
    </xf>
    <xf numFmtId="0" fontId="2" fillId="0" borderId="34" xfId="0" applyFont="1" applyBorder="1" applyAlignment="1">
      <alignment vertical="top"/>
    </xf>
    <xf numFmtId="0" fontId="16" fillId="0" borderId="34" xfId="0" applyFont="1" applyBorder="1" applyAlignment="1">
      <alignment horizontal="left" vertical="center"/>
    </xf>
    <xf numFmtId="0" fontId="4" fillId="0" borderId="34" xfId="0" applyFont="1" applyBorder="1" applyProtection="1">
      <protection locked="0"/>
    </xf>
    <xf numFmtId="0" fontId="4" fillId="0" borderId="34" xfId="0" applyFont="1" applyBorder="1"/>
    <xf numFmtId="0" fontId="12" fillId="0" borderId="34" xfId="0" applyFont="1" applyBorder="1" applyProtection="1">
      <protection locked="0"/>
    </xf>
    <xf numFmtId="4" fontId="3" fillId="0" borderId="34" xfId="0" applyNumberFormat="1" applyFont="1" applyBorder="1" applyProtection="1">
      <protection locked="0"/>
    </xf>
    <xf numFmtId="4" fontId="3" fillId="0" borderId="34" xfId="0" applyNumberFormat="1" applyFont="1" applyBorder="1"/>
    <xf numFmtId="0" fontId="2" fillId="3" borderId="34" xfId="0" applyFont="1" applyFill="1" applyBorder="1" applyProtection="1">
      <protection locked="0"/>
    </xf>
    <xf numFmtId="0" fontId="2" fillId="3" borderId="34" xfId="0" applyFont="1" applyFill="1" applyBorder="1"/>
    <xf numFmtId="4" fontId="20" fillId="0" borderId="34" xfId="0" applyNumberFormat="1" applyFont="1" applyBorder="1" applyProtection="1">
      <protection locked="0"/>
    </xf>
    <xf numFmtId="4" fontId="20" fillId="0" borderId="34" xfId="0" applyNumberFormat="1" applyFont="1" applyBorder="1"/>
    <xf numFmtId="0" fontId="12" fillId="0" borderId="34" xfId="0" applyFont="1" applyBorder="1" applyAlignment="1">
      <alignment horizontal="left" vertical="top" wrapText="1"/>
    </xf>
    <xf numFmtId="0" fontId="36" fillId="0" borderId="34" xfId="0" applyFont="1" applyBorder="1" applyAlignment="1">
      <alignment horizontal="center"/>
    </xf>
    <xf numFmtId="0" fontId="36" fillId="0" borderId="34" xfId="0" applyFont="1" applyBorder="1"/>
    <xf numFmtId="0" fontId="2" fillId="0" borderId="34" xfId="0" applyFont="1" applyBorder="1" applyAlignment="1">
      <alignment horizontal="center"/>
    </xf>
    <xf numFmtId="164" fontId="12" fillId="4" borderId="5" xfId="0" applyNumberFormat="1" applyFont="1" applyFill="1" applyBorder="1" applyAlignment="1" applyProtection="1">
      <alignment horizontal="center" vertical="center"/>
      <protection locked="0"/>
    </xf>
    <xf numFmtId="164" fontId="12" fillId="4" borderId="12" xfId="0" applyNumberFormat="1" applyFont="1" applyFill="1" applyBorder="1" applyAlignment="1" applyProtection="1">
      <alignment horizontal="center" vertical="center"/>
      <protection locked="0"/>
    </xf>
    <xf numFmtId="0" fontId="23" fillId="6" borderId="14" xfId="0" applyFont="1" applyFill="1" applyBorder="1" applyAlignment="1">
      <alignment horizontal="right" vertical="top" wrapText="1"/>
    </xf>
    <xf numFmtId="0" fontId="23" fillId="6" borderId="5" xfId="0" applyFont="1" applyFill="1" applyBorder="1" applyAlignment="1">
      <alignment horizontal="right" vertical="top" wrapText="1"/>
    </xf>
    <xf numFmtId="0" fontId="23" fillId="6" borderId="13" xfId="0" applyFont="1" applyFill="1" applyBorder="1" applyAlignment="1">
      <alignment horizontal="right" vertical="top" wrapText="1"/>
    </xf>
    <xf numFmtId="0" fontId="24" fillId="7" borderId="12" xfId="0" applyFont="1" applyFill="1" applyBorder="1" applyAlignment="1">
      <alignment vertical="top"/>
    </xf>
    <xf numFmtId="0" fontId="25" fillId="7" borderId="20" xfId="0" applyFont="1" applyFill="1" applyBorder="1" applyAlignment="1">
      <alignment horizontal="right" vertical="center"/>
    </xf>
    <xf numFmtId="0" fontId="25" fillId="7" borderId="20" xfId="0" applyFont="1" applyFill="1" applyBorder="1" applyAlignment="1">
      <alignment horizontal="right" vertical="top"/>
    </xf>
    <xf numFmtId="0" fontId="25" fillId="7" borderId="29" xfId="0" applyFont="1" applyFill="1" applyBorder="1" applyAlignment="1">
      <alignment horizontal="center" vertical="top"/>
    </xf>
    <xf numFmtId="0" fontId="25" fillId="7" borderId="20" xfId="0" applyFont="1" applyFill="1" applyBorder="1" applyAlignment="1">
      <alignment wrapText="1"/>
    </xf>
    <xf numFmtId="0" fontId="1" fillId="2" borderId="1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4" fillId="7" borderId="5" xfId="0" applyFont="1" applyFill="1" applyBorder="1" applyAlignment="1">
      <alignment horizontal="center" vertical="center"/>
    </xf>
    <xf numFmtId="0" fontId="22" fillId="7" borderId="7" xfId="0" applyFont="1" applyFill="1" applyBorder="1" applyAlignment="1">
      <alignment horizontal="center" vertical="center"/>
    </xf>
    <xf numFmtId="49" fontId="2" fillId="2" borderId="28"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8" fillId="9" borderId="5" xfId="0" applyFont="1" applyFill="1" applyBorder="1" applyAlignment="1">
      <alignment vertical="center"/>
    </xf>
    <xf numFmtId="164" fontId="11" fillId="9" borderId="2" xfId="0" applyNumberFormat="1" applyFont="1" applyFill="1" applyBorder="1" applyAlignment="1">
      <alignment vertical="center"/>
    </xf>
    <xf numFmtId="164" fontId="11" fillId="9" borderId="6" xfId="0" applyNumberFormat="1" applyFont="1" applyFill="1" applyBorder="1" applyAlignment="1">
      <alignment vertical="center"/>
    </xf>
    <xf numFmtId="0" fontId="4" fillId="2" borderId="5" xfId="0" applyFont="1" applyFill="1" applyBorder="1" applyAlignment="1">
      <alignment vertical="center" wrapText="1"/>
    </xf>
    <xf numFmtId="164" fontId="12" fillId="2" borderId="7" xfId="0" applyNumberFormat="1" applyFont="1" applyFill="1" applyBorder="1" applyAlignment="1">
      <alignment horizontal="center" vertical="center"/>
    </xf>
    <xf numFmtId="0" fontId="27" fillId="8" borderId="5" xfId="0" applyFont="1" applyFill="1" applyBorder="1" applyAlignment="1">
      <alignment horizontal="left" vertical="center" wrapText="1"/>
    </xf>
    <xf numFmtId="164" fontId="12" fillId="4" borderId="8" xfId="0" applyNumberFormat="1" applyFont="1" applyFill="1" applyBorder="1" applyAlignment="1">
      <alignment horizontal="center" vertical="center"/>
    </xf>
    <xf numFmtId="164" fontId="12" fillId="4" borderId="12" xfId="0" applyNumberFormat="1" applyFont="1" applyFill="1" applyBorder="1" applyAlignment="1">
      <alignment horizontal="center" vertical="center"/>
    </xf>
    <xf numFmtId="164" fontId="18" fillId="8" borderId="21" xfId="1" applyNumberFormat="1" applyFont="1" applyFill="1" applyBorder="1" applyAlignment="1" applyProtection="1">
      <alignment horizontal="center" vertical="center"/>
    </xf>
    <xf numFmtId="164" fontId="17" fillId="2" borderId="5" xfId="0" applyNumberFormat="1" applyFont="1" applyFill="1" applyBorder="1" applyAlignment="1">
      <alignment vertical="center"/>
    </xf>
    <xf numFmtId="49" fontId="4" fillId="2" borderId="5" xfId="0" applyNumberFormat="1" applyFont="1" applyFill="1" applyBorder="1" applyAlignment="1">
      <alignment vertical="center" wrapText="1"/>
    </xf>
    <xf numFmtId="0" fontId="8" fillId="5" borderId="5" xfId="0" applyFont="1" applyFill="1" applyBorder="1" applyAlignment="1">
      <alignment horizontal="right" vertical="center" wrapText="1"/>
    </xf>
    <xf numFmtId="164" fontId="8" fillId="5" borderId="7" xfId="0" applyNumberFormat="1" applyFont="1" applyFill="1" applyBorder="1" applyAlignment="1">
      <alignment horizontal="center" vertical="center"/>
    </xf>
    <xf numFmtId="164" fontId="29" fillId="5" borderId="21" xfId="0" applyNumberFormat="1" applyFont="1" applyFill="1" applyBorder="1" applyAlignment="1">
      <alignment horizontal="center" vertical="center"/>
    </xf>
    <xf numFmtId="0" fontId="8" fillId="9" borderId="5" xfId="0" applyFont="1" applyFill="1" applyBorder="1" applyAlignment="1">
      <alignment vertical="center" wrapText="1"/>
    </xf>
    <xf numFmtId="164" fontId="16" fillId="9" borderId="2" xfId="0" applyNumberFormat="1" applyFont="1" applyFill="1" applyBorder="1" applyAlignment="1">
      <alignment vertical="center"/>
    </xf>
    <xf numFmtId="164" fontId="16" fillId="9" borderId="31" xfId="0" applyNumberFormat="1" applyFont="1" applyFill="1" applyBorder="1" applyAlignment="1">
      <alignment vertical="center"/>
    </xf>
    <xf numFmtId="164" fontId="16" fillId="9" borderId="6" xfId="0" applyNumberFormat="1" applyFont="1" applyFill="1" applyBorder="1" applyAlignment="1">
      <alignment vertical="center"/>
    </xf>
    <xf numFmtId="0" fontId="8" fillId="2" borderId="5" xfId="0" applyFont="1" applyFill="1" applyBorder="1" applyAlignment="1">
      <alignment vertical="center" wrapText="1"/>
    </xf>
    <xf numFmtId="164" fontId="17" fillId="2" borderId="5" xfId="0" applyNumberFormat="1" applyFont="1" applyFill="1" applyBorder="1" applyAlignment="1">
      <alignment vertical="center" wrapText="1"/>
    </xf>
    <xf numFmtId="0" fontId="8" fillId="5" borderId="9" xfId="0" applyFont="1" applyFill="1" applyBorder="1" applyAlignment="1">
      <alignment horizontal="right" vertical="center" wrapText="1"/>
    </xf>
    <xf numFmtId="164" fontId="29" fillId="5" borderId="22" xfId="0" applyNumberFormat="1" applyFont="1" applyFill="1" applyBorder="1" applyAlignment="1">
      <alignment horizontal="center" vertical="center"/>
    </xf>
    <xf numFmtId="0" fontId="8" fillId="9" borderId="23" xfId="0" applyFont="1" applyFill="1" applyBorder="1" applyAlignment="1">
      <alignment horizontal="left" vertical="center"/>
    </xf>
    <xf numFmtId="0" fontId="25" fillId="7" borderId="25" xfId="0" applyFont="1" applyFill="1" applyBorder="1" applyAlignment="1">
      <alignment vertical="center"/>
    </xf>
    <xf numFmtId="0" fontId="34" fillId="7" borderId="14" xfId="0" applyFont="1" applyFill="1" applyBorder="1" applyAlignment="1">
      <alignment horizontal="center" vertical="center"/>
    </xf>
    <xf numFmtId="0" fontId="22" fillId="7" borderId="26" xfId="0" applyFont="1" applyFill="1" applyBorder="1" applyAlignment="1">
      <alignment horizontal="center" vertical="center"/>
    </xf>
    <xf numFmtId="0" fontId="2" fillId="2" borderId="28" xfId="0" applyFont="1" applyFill="1" applyBorder="1" applyAlignment="1">
      <alignment horizontal="center" vertical="center" wrapText="1"/>
    </xf>
    <xf numFmtId="0" fontId="1" fillId="2" borderId="28" xfId="0" applyFont="1" applyFill="1" applyBorder="1" applyAlignment="1">
      <alignment horizontal="center" vertical="center" wrapText="1"/>
    </xf>
    <xf numFmtId="164" fontId="12" fillId="4" borderId="7" xfId="0" applyNumberFormat="1" applyFont="1" applyFill="1" applyBorder="1" applyAlignment="1">
      <alignment horizontal="center" vertical="center"/>
    </xf>
    <xf numFmtId="164" fontId="12" fillId="4" borderId="21" xfId="0" applyNumberFormat="1" applyFont="1" applyFill="1" applyBorder="1" applyAlignment="1">
      <alignment horizontal="center" vertical="center"/>
    </xf>
    <xf numFmtId="164" fontId="12" fillId="4" borderId="5" xfId="0" applyNumberFormat="1" applyFont="1" applyFill="1" applyBorder="1" applyAlignment="1">
      <alignment horizontal="center" vertical="center"/>
    </xf>
    <xf numFmtId="0" fontId="8" fillId="9" borderId="11" xfId="0" applyFont="1" applyFill="1" applyBorder="1" applyAlignment="1">
      <alignment horizontal="right" vertical="center"/>
    </xf>
    <xf numFmtId="0" fontId="23" fillId="6" borderId="12" xfId="0" applyFont="1" applyFill="1" applyBorder="1" applyAlignment="1">
      <alignment horizontal="right" vertical="center" wrapText="1"/>
    </xf>
    <xf numFmtId="4" fontId="26" fillId="0" borderId="34" xfId="0" applyNumberFormat="1" applyFont="1" applyBorder="1" applyProtection="1">
      <protection hidden="1"/>
    </xf>
    <xf numFmtId="0" fontId="23" fillId="6" borderId="36" xfId="0" applyFont="1" applyFill="1" applyBorder="1" applyAlignment="1">
      <alignment horizontal="right" vertical="top" wrapText="1"/>
    </xf>
    <xf numFmtId="0" fontId="42" fillId="0" borderId="34" xfId="0" applyFont="1" applyBorder="1" applyAlignment="1">
      <alignment horizontal="right" vertical="center" wrapText="1"/>
    </xf>
    <xf numFmtId="49" fontId="14" fillId="0" borderId="1" xfId="0" applyNumberFormat="1"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2" fillId="0" borderId="35" xfId="0" quotePrefix="1" applyFont="1" applyBorder="1" applyProtection="1">
      <protection locked="0"/>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2" fillId="0" borderId="32" xfId="0" applyFont="1" applyBorder="1" applyAlignment="1">
      <alignment horizontal="left" vertical="top" wrapText="1"/>
    </xf>
    <xf numFmtId="0" fontId="33" fillId="7" borderId="27" xfId="0" applyFont="1" applyFill="1" applyBorder="1" applyAlignment="1">
      <alignment horizontal="center" vertical="center"/>
    </xf>
    <xf numFmtId="0" fontId="33" fillId="7" borderId="10" xfId="0" applyFont="1" applyFill="1" applyBorder="1" applyAlignment="1">
      <alignment horizontal="center" vertical="center"/>
    </xf>
    <xf numFmtId="49" fontId="37" fillId="4" borderId="15" xfId="0" applyNumberFormat="1" applyFont="1" applyFill="1" applyBorder="1" applyAlignment="1" applyProtection="1">
      <alignment horizontal="left" vertical="top" wrapText="1"/>
      <protection locked="0"/>
    </xf>
    <xf numFmtId="49" fontId="37" fillId="4" borderId="16" xfId="0" applyNumberFormat="1" applyFont="1" applyFill="1" applyBorder="1" applyAlignment="1" applyProtection="1">
      <alignment horizontal="left" vertical="top" wrapText="1"/>
      <protection locked="0"/>
    </xf>
    <xf numFmtId="49" fontId="37" fillId="4" borderId="17" xfId="0" applyNumberFormat="1" applyFont="1" applyFill="1" applyBorder="1" applyAlignment="1" applyProtection="1">
      <alignment horizontal="left" vertical="top" wrapText="1"/>
      <protection locked="0"/>
    </xf>
    <xf numFmtId="49" fontId="37" fillId="4" borderId="1" xfId="0" applyNumberFormat="1" applyFont="1" applyFill="1" applyBorder="1" applyAlignment="1" applyProtection="1">
      <alignment horizontal="left" vertical="top" wrapText="1"/>
      <protection locked="0"/>
    </xf>
    <xf numFmtId="49" fontId="37" fillId="4" borderId="2" xfId="0" applyNumberFormat="1" applyFont="1" applyFill="1" applyBorder="1" applyAlignment="1" applyProtection="1">
      <alignment horizontal="left" vertical="top" wrapText="1"/>
      <protection locked="0"/>
    </xf>
    <xf numFmtId="49" fontId="37" fillId="4" borderId="6" xfId="0" applyNumberFormat="1" applyFont="1" applyFill="1" applyBorder="1" applyAlignment="1" applyProtection="1">
      <alignment horizontal="left" vertical="top" wrapText="1"/>
      <protection locked="0"/>
    </xf>
    <xf numFmtId="49" fontId="31" fillId="4" borderId="1" xfId="0" applyNumberFormat="1" applyFont="1" applyFill="1" applyBorder="1" applyAlignment="1" applyProtection="1">
      <alignment horizontal="left" vertical="top" wrapText="1"/>
      <protection locked="0"/>
    </xf>
    <xf numFmtId="49" fontId="31" fillId="4" borderId="2" xfId="0" applyNumberFormat="1" applyFont="1" applyFill="1" applyBorder="1" applyAlignment="1" applyProtection="1">
      <alignment horizontal="left" vertical="top" wrapText="1"/>
      <protection locked="0"/>
    </xf>
    <xf numFmtId="49" fontId="31" fillId="4" borderId="6" xfId="0" applyNumberFormat="1" applyFont="1" applyFill="1" applyBorder="1" applyAlignment="1" applyProtection="1">
      <alignment horizontal="left" vertical="top" wrapText="1"/>
      <protection locked="0"/>
    </xf>
    <xf numFmtId="49" fontId="31" fillId="4" borderId="3" xfId="0" applyNumberFormat="1" applyFont="1" applyFill="1" applyBorder="1" applyAlignment="1" applyProtection="1">
      <alignment horizontal="left" vertical="top" wrapText="1"/>
      <protection locked="0"/>
    </xf>
    <xf numFmtId="49" fontId="31" fillId="4" borderId="4" xfId="0" applyNumberFormat="1" applyFont="1" applyFill="1" applyBorder="1" applyAlignment="1" applyProtection="1">
      <alignment horizontal="left" vertical="top" wrapText="1"/>
      <protection locked="0"/>
    </xf>
    <xf numFmtId="49" fontId="31" fillId="4" borderId="18" xfId="0" applyNumberFormat="1" applyFont="1" applyFill="1" applyBorder="1" applyAlignment="1" applyProtection="1">
      <alignment horizontal="left" vertical="top" wrapText="1"/>
      <protection locked="0"/>
    </xf>
    <xf numFmtId="0" fontId="38" fillId="7" borderId="1" xfId="0" applyFont="1" applyFill="1" applyBorder="1" applyAlignment="1">
      <alignment horizontal="left" vertical="top" wrapText="1"/>
    </xf>
    <xf numFmtId="0" fontId="38" fillId="7" borderId="2" xfId="0" applyFont="1" applyFill="1" applyBorder="1" applyAlignment="1">
      <alignment horizontal="left" vertical="top" wrapText="1"/>
    </xf>
    <xf numFmtId="0" fontId="38" fillId="7" borderId="6" xfId="0" applyFont="1" applyFill="1" applyBorder="1" applyAlignment="1">
      <alignment horizontal="left" vertical="top" wrapText="1"/>
    </xf>
    <xf numFmtId="49" fontId="40" fillId="4" borderId="15" xfId="0" applyNumberFormat="1" applyFont="1" applyFill="1" applyBorder="1" applyAlignment="1" applyProtection="1">
      <alignment horizontal="center" vertical="center" wrapText="1"/>
      <protection locked="0"/>
    </xf>
    <xf numFmtId="49" fontId="40" fillId="4" borderId="16" xfId="0" applyNumberFormat="1" applyFont="1" applyFill="1" applyBorder="1" applyAlignment="1" applyProtection="1">
      <alignment horizontal="center" vertical="center" wrapText="1"/>
      <protection locked="0"/>
    </xf>
    <xf numFmtId="49" fontId="40" fillId="4" borderId="17" xfId="0" applyNumberFormat="1" applyFont="1" applyFill="1" applyBorder="1" applyAlignment="1" applyProtection="1">
      <alignment horizontal="center" vertical="center" wrapText="1"/>
      <protection locked="0"/>
    </xf>
  </cellXfs>
  <cellStyles count="2">
    <cellStyle name="Comma" xfId="1" builtinId="3"/>
    <cellStyle name="Normal" xfId="0" builtinId="0"/>
  </cellStyles>
  <dxfs count="41">
    <dxf>
      <font>
        <b/>
        <i/>
        <color rgb="FFFF0000"/>
      </font>
      <fill>
        <patternFill>
          <fgColor auto="1"/>
          <bgColor theme="3" tint="0.79998168889431442"/>
        </patternFill>
      </fill>
    </dxf>
    <dxf>
      <font>
        <b/>
        <i/>
        <color rgb="FFFF0000"/>
      </font>
      <fill>
        <patternFill>
          <fgColor auto="1"/>
          <bgColor theme="3" tint="0.79998168889431442"/>
        </patternFill>
      </fill>
    </dxf>
    <dxf>
      <font>
        <b/>
        <i/>
        <color rgb="FFFF0000"/>
      </font>
      <fill>
        <patternFill>
          <fgColor auto="1"/>
          <bgColor theme="3" tint="0.79998168889431442"/>
        </patternFill>
      </fill>
    </dxf>
    <dxf>
      <font>
        <b/>
        <i/>
        <color rgb="FFFF0000"/>
      </font>
      <fill>
        <patternFill>
          <fgColor auto="1"/>
          <bgColor theme="3" tint="0.79998168889431442"/>
        </patternFill>
      </fill>
    </dxf>
    <dxf>
      <font>
        <b/>
        <i/>
        <color rgb="FFFF0000"/>
      </font>
      <fill>
        <patternFill>
          <fgColor auto="1"/>
          <bgColor theme="3" tint="0.79998168889431442"/>
        </patternFill>
      </fill>
    </dxf>
    <dxf>
      <font>
        <b/>
        <i/>
        <color rgb="FFFF0000"/>
      </font>
      <fill>
        <patternFill>
          <fgColor auto="1"/>
          <bgColor theme="3" tint="0.79998168889431442"/>
        </patternFill>
      </fill>
    </dxf>
    <dxf>
      <font>
        <color rgb="FFFF0000"/>
      </font>
    </dxf>
    <dxf>
      <font>
        <color rgb="FFFF0000"/>
      </font>
    </dxf>
    <dxf>
      <font>
        <color rgb="FFFF0000"/>
      </font>
    </dxf>
    <dxf>
      <font>
        <color auto="1"/>
      </font>
      <fill>
        <patternFill>
          <bgColor rgb="FFFF0000"/>
        </patternFill>
      </fill>
    </dxf>
    <dxf>
      <fill>
        <patternFill>
          <bgColor rgb="FFFFB7B7"/>
        </patternFill>
      </fill>
    </dxf>
    <dxf>
      <font>
        <color rgb="FFFF0000"/>
      </font>
    </dxf>
    <dxf>
      <font>
        <color rgb="FFFF0000"/>
      </font>
    </dxf>
    <dxf>
      <font>
        <color auto="1"/>
      </font>
      <fill>
        <patternFill>
          <bgColor rgb="FFFF0000"/>
        </patternFill>
      </fill>
    </dxf>
    <dxf>
      <font>
        <color rgb="FFFF0000"/>
      </font>
    </dxf>
    <dxf>
      <fill>
        <patternFill>
          <bgColor rgb="FFFFB7B7"/>
        </patternFill>
      </fill>
    </dxf>
    <dxf>
      <fill>
        <patternFill>
          <bgColor rgb="FF8FE2FF"/>
        </patternFill>
      </fill>
    </dxf>
    <dxf>
      <fill>
        <patternFill>
          <bgColor theme="0"/>
        </patternFill>
      </fill>
    </dxf>
    <dxf>
      <fill>
        <patternFill>
          <bgColor theme="3" tint="0.79998168889431442"/>
        </patternFill>
      </fill>
    </dxf>
    <dxf>
      <fill>
        <patternFill>
          <bgColor theme="0"/>
        </patternFill>
      </fill>
    </dxf>
    <dxf>
      <font>
        <color theme="1"/>
      </font>
      <fill>
        <patternFill>
          <bgColor theme="3" tint="0.79998168889431442"/>
        </patternFill>
      </fill>
    </dxf>
    <dxf>
      <fill>
        <patternFill>
          <bgColor rgb="FF8FE2FF"/>
        </patternFill>
      </fill>
    </dxf>
    <dxf>
      <fill>
        <patternFill>
          <bgColor theme="0"/>
        </patternFill>
      </fill>
    </dxf>
    <dxf>
      <fill>
        <patternFill>
          <bgColor theme="3" tint="0.79998168889431442"/>
        </patternFill>
      </fill>
    </dxf>
    <dxf>
      <fill>
        <patternFill>
          <bgColor theme="0"/>
        </patternFill>
      </fill>
    </dxf>
    <dxf>
      <font>
        <color theme="1"/>
      </font>
      <fill>
        <patternFill>
          <bgColor theme="3" tint="0.59996337778862885"/>
        </patternFill>
      </fill>
    </dxf>
    <dxf>
      <fill>
        <patternFill>
          <bgColor rgb="FF8FE2FF"/>
        </patternFill>
      </fill>
    </dxf>
    <dxf>
      <fill>
        <patternFill>
          <bgColor theme="0"/>
        </patternFill>
      </fill>
    </dxf>
    <dxf>
      <fill>
        <patternFill>
          <bgColor theme="3" tint="0.79998168889431442"/>
        </patternFill>
      </fill>
    </dxf>
    <dxf>
      <fill>
        <patternFill>
          <bgColor theme="0"/>
        </patternFill>
      </fill>
    </dxf>
    <dxf>
      <font>
        <color theme="1"/>
      </font>
      <fill>
        <patternFill>
          <bgColor theme="3" tint="0.59996337778862885"/>
        </patternFill>
      </fill>
    </dxf>
    <dxf>
      <fill>
        <patternFill>
          <bgColor rgb="FF8FE2FF"/>
        </patternFill>
      </fill>
    </dxf>
    <dxf>
      <fill>
        <patternFill>
          <bgColor theme="0"/>
        </patternFill>
      </fill>
    </dxf>
    <dxf>
      <fill>
        <patternFill>
          <bgColor theme="3" tint="0.79998168889431442"/>
        </patternFill>
      </fill>
    </dxf>
    <dxf>
      <fill>
        <patternFill>
          <bgColor theme="0"/>
        </patternFill>
      </fill>
    </dxf>
    <dxf>
      <font>
        <color theme="1"/>
      </font>
      <fill>
        <patternFill>
          <bgColor theme="3" tint="0.59996337778862885"/>
        </patternFill>
      </fill>
    </dxf>
    <dxf>
      <font>
        <color auto="1"/>
      </font>
      <fill>
        <patternFill>
          <bgColor rgb="FFFF0000"/>
        </patternFill>
      </fill>
    </dxf>
    <dxf>
      <font>
        <color rgb="FFFF0000"/>
      </font>
      <fill>
        <patternFill>
          <bgColor rgb="FFFFFFCC"/>
        </patternFill>
      </fill>
    </dxf>
    <dxf>
      <font>
        <color theme="0" tint="-0.24994659260841701"/>
      </font>
      <fill>
        <patternFill patternType="gray125"/>
      </fill>
    </dxf>
    <dxf>
      <font>
        <color theme="0" tint="-0.24994659260841701"/>
      </font>
      <fill>
        <patternFill patternType="gray125"/>
      </fill>
    </dxf>
    <dxf>
      <font>
        <color rgb="FFFF0000"/>
      </font>
    </dxf>
  </dxfs>
  <tableStyles count="0" defaultTableStyle="TableStyleMedium9" defaultPivotStyle="PivotStyleLight16"/>
  <colors>
    <mruColors>
      <color rgb="FF8FE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180977</xdr:colOff>
      <xdr:row>7</xdr:row>
      <xdr:rowOff>30294</xdr:rowOff>
    </xdr:from>
    <xdr:to>
      <xdr:col>0</xdr:col>
      <xdr:colOff>2181225</xdr:colOff>
      <xdr:row>11</xdr:row>
      <xdr:rowOff>111077</xdr:rowOff>
    </xdr:to>
    <xdr:pic>
      <xdr:nvPicPr>
        <xdr:cNvPr id="2" name="Picture 1">
          <a:extLst>
            <a:ext uri="{FF2B5EF4-FFF2-40B4-BE49-F238E27FC236}">
              <a16:creationId xmlns:a16="http://schemas.microsoft.com/office/drawing/2014/main" id="{F594E47B-B570-4CEA-A77D-3CB792D9EE90}"/>
            </a:ext>
          </a:extLst>
        </xdr:cNvPr>
        <xdr:cNvPicPr>
          <a:picLocks noChangeAspect="1"/>
        </xdr:cNvPicPr>
      </xdr:nvPicPr>
      <xdr:blipFill>
        <a:blip xmlns:r="http://schemas.openxmlformats.org/officeDocument/2006/relationships" r:embed="rId1"/>
        <a:stretch>
          <a:fillRect/>
        </a:stretch>
      </xdr:blipFill>
      <xdr:spPr>
        <a:xfrm>
          <a:off x="180977" y="1182819"/>
          <a:ext cx="2000248" cy="101423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203"/>
  <sheetViews>
    <sheetView tabSelected="1" zoomScale="80" zoomScaleNormal="80" workbookViewId="0">
      <pane ySplit="12" topLeftCell="A13" activePane="bottomLeft" state="frozen"/>
      <selection pane="bottomLeft" activeCell="B1" sqref="B1:G1"/>
    </sheetView>
  </sheetViews>
  <sheetFormatPr defaultColWidth="8.85546875" defaultRowHeight="15" x14ac:dyDescent="0.3"/>
  <cols>
    <col min="1" max="1" width="125.7109375" style="1" customWidth="1"/>
    <col min="2" max="2" width="30.7109375" style="6" customWidth="1"/>
    <col min="3" max="7" width="30.7109375" style="1" customWidth="1"/>
    <col min="8" max="17" width="8.85546875" style="15"/>
    <col min="18" max="16384" width="8.85546875" style="1"/>
  </cols>
  <sheetData>
    <row r="1" spans="1:54" ht="18" customHeight="1" x14ac:dyDescent="0.3">
      <c r="A1" s="78" t="s">
        <v>10</v>
      </c>
      <c r="B1" s="137" t="s">
        <v>80</v>
      </c>
      <c r="C1" s="138"/>
      <c r="D1" s="138"/>
      <c r="E1" s="138"/>
      <c r="F1" s="138"/>
      <c r="G1" s="139"/>
      <c r="H1" s="35"/>
      <c r="I1" s="49"/>
      <c r="J1" s="49"/>
      <c r="K1" s="49"/>
      <c r="L1" s="49"/>
      <c r="M1" s="49"/>
      <c r="N1" s="49"/>
      <c r="O1" s="49"/>
      <c r="P1" s="49"/>
      <c r="Q1" s="49"/>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row>
    <row r="2" spans="1:54" ht="18" customHeight="1" x14ac:dyDescent="0.3">
      <c r="A2" s="126" t="s">
        <v>45</v>
      </c>
      <c r="B2" s="140" t="s">
        <v>47</v>
      </c>
      <c r="C2" s="141"/>
      <c r="D2" s="141"/>
      <c r="E2" s="141"/>
      <c r="F2" s="141"/>
      <c r="G2" s="142"/>
      <c r="H2" s="35"/>
      <c r="I2" s="49"/>
      <c r="J2" s="49"/>
      <c r="K2" s="49"/>
      <c r="L2" s="49"/>
      <c r="M2" s="49"/>
      <c r="N2" s="49"/>
      <c r="O2" s="49"/>
      <c r="P2" s="49"/>
      <c r="Q2" s="49"/>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row>
    <row r="3" spans="1:54" ht="18" customHeight="1" x14ac:dyDescent="0.3">
      <c r="A3" s="79" t="s">
        <v>46</v>
      </c>
      <c r="B3" s="140" t="s">
        <v>9</v>
      </c>
      <c r="C3" s="141"/>
      <c r="D3" s="141"/>
      <c r="E3" s="141"/>
      <c r="F3" s="141"/>
      <c r="G3" s="142"/>
      <c r="H3" s="35"/>
      <c r="I3" s="49"/>
      <c r="J3" s="49"/>
      <c r="K3" s="49"/>
      <c r="L3" s="49"/>
      <c r="M3" s="49"/>
      <c r="N3" s="49"/>
      <c r="O3" s="49"/>
      <c r="P3" s="49"/>
      <c r="Q3" s="49"/>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row>
    <row r="4" spans="1:54" ht="18" customHeight="1" x14ac:dyDescent="0.3">
      <c r="A4" s="79" t="s">
        <v>11</v>
      </c>
      <c r="B4" s="140" t="s">
        <v>44</v>
      </c>
      <c r="C4" s="141"/>
      <c r="D4" s="141"/>
      <c r="E4" s="141"/>
      <c r="F4" s="141"/>
      <c r="G4" s="142"/>
      <c r="H4" s="35"/>
      <c r="I4" s="49"/>
      <c r="J4" s="49"/>
      <c r="K4" s="49"/>
      <c r="L4" s="49"/>
      <c r="M4" s="49"/>
      <c r="N4" s="49"/>
      <c r="O4" s="49"/>
      <c r="P4" s="49"/>
      <c r="Q4" s="49"/>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row>
    <row r="5" spans="1:54" ht="18" customHeight="1" x14ac:dyDescent="0.3">
      <c r="A5" s="79" t="s">
        <v>12</v>
      </c>
      <c r="B5" s="143" t="s">
        <v>48</v>
      </c>
      <c r="C5" s="144"/>
      <c r="D5" s="144"/>
      <c r="E5" s="144"/>
      <c r="F5" s="144"/>
      <c r="G5" s="145"/>
      <c r="H5" s="35"/>
      <c r="I5" s="49"/>
      <c r="J5" s="49"/>
      <c r="K5" s="49"/>
      <c r="L5" s="49"/>
      <c r="M5" s="49"/>
      <c r="N5" s="49"/>
      <c r="O5" s="49"/>
      <c r="P5" s="49"/>
      <c r="Q5" s="49"/>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row>
    <row r="6" spans="1:54" ht="18.75" customHeight="1" thickBot="1" x14ac:dyDescent="0.35">
      <c r="A6" s="80" t="s">
        <v>13</v>
      </c>
      <c r="B6" s="146" t="s">
        <v>49</v>
      </c>
      <c r="C6" s="147"/>
      <c r="D6" s="147"/>
      <c r="E6" s="147"/>
      <c r="F6" s="147"/>
      <c r="G6" s="148"/>
      <c r="H6" s="35"/>
      <c r="I6" s="49"/>
      <c r="J6" s="49"/>
      <c r="K6" s="49"/>
      <c r="L6" s="49"/>
      <c r="M6" s="49"/>
      <c r="N6" s="49"/>
      <c r="O6" s="49"/>
      <c r="P6" s="49"/>
      <c r="Q6" s="49"/>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row>
    <row r="7" spans="1:54" ht="30" customHeight="1" x14ac:dyDescent="0.3">
      <c r="A7" s="124" t="s">
        <v>18</v>
      </c>
      <c r="B7" s="152" t="s">
        <v>79</v>
      </c>
      <c r="C7" s="153"/>
      <c r="D7" s="153"/>
      <c r="E7" s="153"/>
      <c r="F7" s="153"/>
      <c r="G7" s="154"/>
      <c r="H7" s="35"/>
      <c r="I7" s="49"/>
      <c r="J7" s="49"/>
      <c r="K7" s="49"/>
      <c r="L7" s="49"/>
      <c r="M7" s="49"/>
      <c r="N7" s="49"/>
      <c r="O7" s="49"/>
      <c r="P7" s="49"/>
      <c r="Q7" s="49"/>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row>
    <row r="8" spans="1:54" ht="24" customHeight="1" x14ac:dyDescent="0.3">
      <c r="A8" s="81"/>
      <c r="B8" s="88" t="str">
        <f>IF(B7="RAZDOBLJE 2","OSTVARENO",IF(B7="RAZDOBLJE 3","Prethodno",IF(B7="RAZDOBLJE 4","Prethodno",IF($B$7="RAZDOBLJE 5","Prethodno",""))))</f>
        <v/>
      </c>
      <c r="C8" s="88" t="str">
        <f>IF($B$7="RAZDOBLJE 2","PLANIRANO",IF($B$7="RAZDOBLJE 3","OSTVARENO",IF($B$7="RAZDOBLJE 4","Prethodno",IF($B$7="RAZDOBLJE 5","Prethodno",""))))</f>
        <v/>
      </c>
      <c r="D8" s="88" t="str">
        <f>IF($B$7="RAZDOBLJE 2","Planirano",IF($B$7="RAZDOBLJE 3","PLANIRANO",IF($B$7="RAZDOBLJE 4","OSTVARENO",IF($B$7="RAZDOBLJE 5","Prethodno",""))))</f>
        <v/>
      </c>
      <c r="E8" s="88" t="str">
        <f>IF($B$7="RAZDOBLJE 2","Planirano",IF($B$7="RAZDOBLJE 3","Planirano",IF($B$7="RAZDOBLJE 4","PLANIRANO",IF($B$7="RAZDOBLJE 5","OSTVARENO",IF($B$7="RAZDOBLJE 6","Prethodno","")))))</f>
        <v/>
      </c>
      <c r="F8" s="88" t="str">
        <f>IF($B$7="RAZDOBLJE 2","Planirano",IF($B$7="RAZDOBLJE 3","Planirano",IF($B$7="RAZDOBLJE 4","Planirano",IF($B$7="RAZDOBLJE 5","PLANIRANO",IF($B$7="RAZDOBLJE 6","OSTVARENO","")))))</f>
        <v/>
      </c>
      <c r="G8" s="89"/>
      <c r="H8" s="35"/>
      <c r="I8" s="49"/>
      <c r="J8" s="49"/>
      <c r="K8" s="49"/>
      <c r="L8" s="49"/>
      <c r="M8" s="49"/>
      <c r="N8" s="49"/>
      <c r="O8" s="49"/>
      <c r="P8" s="49"/>
      <c r="Q8" s="49"/>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row>
    <row r="9" spans="1:54" ht="15" customHeight="1" x14ac:dyDescent="0.3">
      <c r="A9" s="82" t="s">
        <v>6</v>
      </c>
      <c r="B9" s="90" t="s">
        <v>38</v>
      </c>
      <c r="C9" s="90" t="s">
        <v>36</v>
      </c>
      <c r="D9" s="90" t="s">
        <v>35</v>
      </c>
      <c r="E9" s="90" t="s">
        <v>37</v>
      </c>
      <c r="F9" s="90" t="s">
        <v>34</v>
      </c>
      <c r="G9" s="91" t="s">
        <v>16</v>
      </c>
      <c r="H9" s="35"/>
      <c r="I9" s="49"/>
      <c r="J9" s="49"/>
      <c r="K9" s="49"/>
      <c r="L9" s="49"/>
      <c r="M9" s="49"/>
      <c r="N9" s="49"/>
      <c r="O9" s="49"/>
      <c r="P9" s="49"/>
      <c r="Q9" s="49"/>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row>
    <row r="10" spans="1:54" ht="15" customHeight="1" x14ac:dyDescent="0.3">
      <c r="A10" s="83"/>
      <c r="B10" s="22" t="s">
        <v>15</v>
      </c>
      <c r="C10" s="22" t="s">
        <v>39</v>
      </c>
      <c r="D10" s="22" t="s">
        <v>40</v>
      </c>
      <c r="E10" s="22" t="s">
        <v>41</v>
      </c>
      <c r="F10" s="22" t="s">
        <v>42</v>
      </c>
      <c r="G10" s="27" t="s">
        <v>43</v>
      </c>
      <c r="H10" s="35"/>
      <c r="I10" s="49"/>
      <c r="J10" s="49"/>
      <c r="K10" s="49"/>
      <c r="L10" s="49"/>
      <c r="M10" s="49"/>
      <c r="N10" s="49"/>
      <c r="O10" s="49"/>
      <c r="P10" s="49"/>
      <c r="Q10" s="49"/>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row>
    <row r="11" spans="1:54" ht="19.5" customHeight="1" x14ac:dyDescent="0.3">
      <c r="A11" s="84" t="str">
        <f>IF(LEFT($B$7,3)="RAZ","                         "&amp;$B$4&amp;" - "&amp;$B$7,"          - Odaberite razdoblja planiranja -")</f>
        <v xml:space="preserve">          - Odaberite razdoblja planiranja -</v>
      </c>
      <c r="B11" s="86" t="s">
        <v>5</v>
      </c>
      <c r="C11" s="86" t="s">
        <v>5</v>
      </c>
      <c r="D11" s="86" t="s">
        <v>5</v>
      </c>
      <c r="E11" s="86" t="s">
        <v>5</v>
      </c>
      <c r="F11" s="86" t="s">
        <v>5</v>
      </c>
      <c r="G11" s="87" t="s">
        <v>5</v>
      </c>
      <c r="H11" s="35"/>
      <c r="I11" s="49"/>
      <c r="J11" s="49"/>
      <c r="K11" s="49"/>
      <c r="L11" s="49"/>
      <c r="M11" s="49"/>
      <c r="N11" s="49"/>
      <c r="O11" s="49"/>
      <c r="P11" s="49"/>
      <c r="Q11" s="49"/>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row>
    <row r="12" spans="1:54" ht="69" customHeight="1" x14ac:dyDescent="0.3">
      <c r="A12" s="85" t="s">
        <v>17</v>
      </c>
      <c r="B12" s="149" t="s">
        <v>50</v>
      </c>
      <c r="C12" s="150"/>
      <c r="D12" s="150"/>
      <c r="E12" s="150"/>
      <c r="F12" s="150"/>
      <c r="G12" s="151"/>
      <c r="H12" s="36"/>
      <c r="I12" s="51"/>
      <c r="J12" s="51"/>
      <c r="K12" s="51"/>
      <c r="L12" s="51"/>
      <c r="M12" s="51"/>
      <c r="N12" s="51"/>
      <c r="O12" s="51"/>
      <c r="P12" s="51"/>
      <c r="Q12" s="49"/>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row>
    <row r="13" spans="1:54" ht="24" customHeight="1" x14ac:dyDescent="0.3">
      <c r="A13" s="92" t="s">
        <v>19</v>
      </c>
      <c r="B13" s="93"/>
      <c r="C13" s="93"/>
      <c r="D13" s="93"/>
      <c r="E13" s="93"/>
      <c r="F13" s="93"/>
      <c r="G13" s="94"/>
      <c r="H13" s="35"/>
      <c r="I13" s="49"/>
      <c r="J13" s="49"/>
      <c r="K13" s="49"/>
      <c r="L13" s="49"/>
      <c r="M13" s="49"/>
      <c r="N13" s="49"/>
      <c r="O13" s="49"/>
      <c r="P13" s="49"/>
      <c r="Q13" s="49"/>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row>
    <row r="14" spans="1:54" s="11" customFormat="1" ht="18.75" customHeight="1" x14ac:dyDescent="0.35">
      <c r="A14" s="95" t="s">
        <v>23</v>
      </c>
      <c r="B14" s="96"/>
      <c r="C14" s="96"/>
      <c r="D14" s="96"/>
      <c r="E14" s="96"/>
      <c r="F14" s="96"/>
      <c r="G14" s="26"/>
      <c r="H14" s="37"/>
      <c r="I14" s="52"/>
      <c r="J14" s="52"/>
      <c r="K14" s="52"/>
      <c r="L14" s="52"/>
      <c r="M14" s="52"/>
      <c r="N14" s="52"/>
      <c r="O14" s="52"/>
      <c r="P14" s="52"/>
      <c r="Q14" s="52"/>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row>
    <row r="15" spans="1:54" s="8" customFormat="1" ht="20.100000000000001" customHeight="1" x14ac:dyDescent="0.2">
      <c r="A15" s="23" t="s">
        <v>58</v>
      </c>
      <c r="B15" s="7"/>
      <c r="C15" s="7"/>
      <c r="D15" s="7"/>
      <c r="E15" s="7"/>
      <c r="F15" s="7"/>
      <c r="G15" s="17">
        <f>SUM(B15:F15)</f>
        <v>0</v>
      </c>
      <c r="H15" s="38"/>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row>
    <row r="16" spans="1:54" s="9" customFormat="1" ht="16.5" x14ac:dyDescent="0.2">
      <c r="A16" s="97" t="s">
        <v>14</v>
      </c>
      <c r="B16" s="98"/>
      <c r="C16" s="98"/>
      <c r="D16" s="99"/>
      <c r="E16" s="99"/>
      <c r="F16" s="99"/>
      <c r="G16" s="100">
        <f>SUM(B16:F16)</f>
        <v>0</v>
      </c>
      <c r="H16" s="39"/>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row>
    <row r="17" spans="1:54" s="3" customFormat="1" ht="18" x14ac:dyDescent="0.2">
      <c r="A17" s="95" t="s">
        <v>24</v>
      </c>
      <c r="B17" s="101"/>
      <c r="C17" s="101"/>
      <c r="D17" s="101"/>
      <c r="E17" s="101"/>
      <c r="F17" s="101"/>
      <c r="G17" s="26"/>
      <c r="H17" s="40"/>
      <c r="I17" s="56"/>
      <c r="J17" s="56"/>
      <c r="K17" s="56"/>
      <c r="L17" s="56"/>
      <c r="M17" s="56"/>
      <c r="N17" s="56"/>
      <c r="O17" s="56"/>
      <c r="P17" s="56"/>
      <c r="Q17" s="56"/>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row>
    <row r="18" spans="1:54" s="12" customFormat="1" ht="20.100000000000001" customHeight="1" x14ac:dyDescent="0.2">
      <c r="A18" s="23" t="s">
        <v>57</v>
      </c>
      <c r="B18" s="7"/>
      <c r="C18" s="7"/>
      <c r="D18" s="7"/>
      <c r="E18" s="7"/>
      <c r="F18" s="7"/>
      <c r="G18" s="17">
        <f>SUM(B18:F18)</f>
        <v>0</v>
      </c>
      <c r="H18" s="41"/>
      <c r="I18" s="58"/>
      <c r="J18" s="58"/>
      <c r="K18" s="58"/>
      <c r="L18" s="58"/>
      <c r="M18" s="58"/>
      <c r="N18" s="58"/>
      <c r="O18" s="58"/>
      <c r="P18" s="58"/>
      <c r="Q18" s="58"/>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row>
    <row r="19" spans="1:54" s="8" customFormat="1" ht="16.5" x14ac:dyDescent="0.2">
      <c r="A19" s="97" t="s">
        <v>14</v>
      </c>
      <c r="B19" s="98"/>
      <c r="C19" s="98"/>
      <c r="D19" s="99"/>
      <c r="E19" s="99"/>
      <c r="F19" s="99"/>
      <c r="G19" s="100">
        <f>SUM(B19:F19)</f>
        <v>0</v>
      </c>
      <c r="H19" s="38"/>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row>
    <row r="20" spans="1:54" s="2" customFormat="1" ht="18" x14ac:dyDescent="0.2">
      <c r="A20" s="95" t="s">
        <v>25</v>
      </c>
      <c r="B20" s="101"/>
      <c r="C20" s="101"/>
      <c r="D20" s="101"/>
      <c r="E20" s="101"/>
      <c r="F20" s="101"/>
      <c r="G20" s="26"/>
      <c r="H20" s="42"/>
      <c r="I20" s="60"/>
      <c r="J20" s="60"/>
      <c r="K20" s="60"/>
      <c r="L20" s="60"/>
      <c r="M20" s="60"/>
      <c r="N20" s="60"/>
      <c r="O20" s="60"/>
      <c r="P20" s="60"/>
      <c r="Q20" s="60"/>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row>
    <row r="21" spans="1:54" s="9" customFormat="1" ht="38.25" customHeight="1" x14ac:dyDescent="0.2">
      <c r="A21" s="128" t="s">
        <v>56</v>
      </c>
      <c r="B21" s="7"/>
      <c r="C21" s="7"/>
      <c r="D21" s="7"/>
      <c r="E21" s="7"/>
      <c r="F21" s="7"/>
      <c r="G21" s="17">
        <f>SUM(B21:F21)</f>
        <v>0</v>
      </c>
      <c r="H21" s="39"/>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row>
    <row r="22" spans="1:54" s="3" customFormat="1" ht="16.5" x14ac:dyDescent="0.2">
      <c r="A22" s="97" t="s">
        <v>14</v>
      </c>
      <c r="B22" s="98"/>
      <c r="C22" s="98"/>
      <c r="D22" s="99"/>
      <c r="E22" s="99"/>
      <c r="F22" s="99"/>
      <c r="G22" s="100">
        <f>SUM(B22:F22)</f>
        <v>0</v>
      </c>
      <c r="H22" s="40"/>
      <c r="I22" s="56"/>
      <c r="J22" s="56"/>
      <c r="K22" s="56"/>
      <c r="L22" s="56"/>
      <c r="M22" s="56"/>
      <c r="N22" s="56"/>
      <c r="O22" s="56"/>
      <c r="P22" s="56"/>
      <c r="Q22" s="56"/>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row>
    <row r="23" spans="1:54" s="3" customFormat="1" ht="18" x14ac:dyDescent="0.2">
      <c r="A23" s="95" t="s">
        <v>52</v>
      </c>
      <c r="B23" s="101"/>
      <c r="C23" s="101"/>
      <c r="D23" s="101"/>
      <c r="E23" s="101"/>
      <c r="F23" s="101"/>
      <c r="G23" s="26"/>
      <c r="H23" s="42"/>
      <c r="I23" s="60"/>
      <c r="J23" s="60"/>
      <c r="K23" s="60"/>
      <c r="L23" s="56"/>
      <c r="M23" s="56"/>
      <c r="N23" s="56"/>
      <c r="O23" s="56"/>
      <c r="P23" s="56"/>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row>
    <row r="24" spans="1:54" s="3" customFormat="1" ht="49.5" x14ac:dyDescent="0.2">
      <c r="A24" s="23" t="s">
        <v>59</v>
      </c>
      <c r="B24" s="7"/>
      <c r="C24" s="7"/>
      <c r="D24" s="7"/>
      <c r="E24" s="7"/>
      <c r="F24" s="7"/>
      <c r="G24" s="17">
        <f>SUM(B24:F24)</f>
        <v>0</v>
      </c>
      <c r="H24" s="39"/>
      <c r="I24" s="55"/>
      <c r="J24" s="55"/>
      <c r="K24" s="55"/>
      <c r="L24" s="56"/>
      <c r="M24" s="56"/>
      <c r="N24" s="56"/>
      <c r="O24" s="56"/>
      <c r="P24" s="56"/>
      <c r="Q24" s="56"/>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row>
    <row r="25" spans="1:54" s="3" customFormat="1" ht="16.5" x14ac:dyDescent="0.2">
      <c r="A25" s="97" t="s">
        <v>14</v>
      </c>
      <c r="B25" s="98"/>
      <c r="C25" s="98"/>
      <c r="D25" s="99"/>
      <c r="E25" s="99"/>
      <c r="F25" s="99"/>
      <c r="G25" s="100">
        <f>SUM(B25:F25)</f>
        <v>0</v>
      </c>
      <c r="H25" s="40"/>
      <c r="I25" s="56"/>
      <c r="J25" s="56"/>
      <c r="K25" s="56"/>
      <c r="L25" s="56"/>
      <c r="M25" s="56"/>
      <c r="N25" s="56"/>
      <c r="O25" s="56"/>
      <c r="P25" s="56"/>
      <c r="Q25" s="56"/>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row>
    <row r="26" spans="1:54" s="3" customFormat="1" ht="18" x14ac:dyDescent="0.2">
      <c r="A26" s="102" t="s">
        <v>26</v>
      </c>
      <c r="B26" s="101"/>
      <c r="C26" s="101"/>
      <c r="D26" s="101"/>
      <c r="E26" s="101"/>
      <c r="F26" s="101"/>
      <c r="G26" s="26"/>
      <c r="H26" s="40"/>
      <c r="I26" s="56"/>
      <c r="J26" s="56"/>
      <c r="K26" s="56"/>
      <c r="L26" s="56"/>
      <c r="M26" s="56"/>
      <c r="N26" s="56"/>
      <c r="O26" s="56"/>
      <c r="P26" s="56"/>
      <c r="Q26" s="56"/>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row>
    <row r="27" spans="1:54" s="3" customFormat="1" ht="33" x14ac:dyDescent="0.2">
      <c r="A27" s="23" t="s">
        <v>55</v>
      </c>
      <c r="B27" s="77"/>
      <c r="C27" s="7"/>
      <c r="D27" s="7"/>
      <c r="E27" s="7"/>
      <c r="F27" s="7"/>
      <c r="G27" s="17">
        <f>SUM(B27:F27)</f>
        <v>0</v>
      </c>
      <c r="H27" s="40"/>
      <c r="I27" s="56"/>
      <c r="J27" s="56"/>
      <c r="K27" s="56"/>
      <c r="L27" s="56"/>
      <c r="M27" s="56"/>
      <c r="N27" s="56"/>
      <c r="O27" s="56"/>
      <c r="P27" s="56"/>
      <c r="Q27" s="56"/>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row>
    <row r="28" spans="1:54" s="3" customFormat="1" ht="16.5" x14ac:dyDescent="0.2">
      <c r="A28" s="97" t="s">
        <v>14</v>
      </c>
      <c r="B28" s="99"/>
      <c r="C28" s="98"/>
      <c r="D28" s="99"/>
      <c r="E28" s="99"/>
      <c r="F28" s="99"/>
      <c r="G28" s="100">
        <f>SUM(B28:F28)</f>
        <v>0</v>
      </c>
      <c r="H28" s="40"/>
      <c r="I28" s="56"/>
      <c r="J28" s="56"/>
      <c r="K28" s="56"/>
      <c r="L28" s="56"/>
      <c r="M28" s="56"/>
      <c r="N28" s="56"/>
      <c r="O28" s="56"/>
      <c r="P28" s="56"/>
      <c r="Q28" s="56"/>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row>
    <row r="29" spans="1:54" s="12" customFormat="1" ht="18" x14ac:dyDescent="0.2">
      <c r="A29" s="102" t="s">
        <v>27</v>
      </c>
      <c r="B29" s="101"/>
      <c r="C29" s="101"/>
      <c r="D29" s="101"/>
      <c r="E29" s="101"/>
      <c r="F29" s="101"/>
      <c r="G29" s="26"/>
      <c r="H29" s="41"/>
      <c r="I29" s="58"/>
      <c r="J29" s="58"/>
      <c r="K29" s="58"/>
      <c r="L29" s="58"/>
      <c r="M29" s="58"/>
      <c r="N29" s="58"/>
      <c r="O29" s="58"/>
      <c r="P29" s="58"/>
      <c r="Q29" s="58"/>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row>
    <row r="30" spans="1:54" s="8" customFormat="1" ht="20.100000000000001" customHeight="1" x14ac:dyDescent="0.2">
      <c r="A30" s="23" t="s">
        <v>60</v>
      </c>
      <c r="B30" s="7"/>
      <c r="C30" s="7"/>
      <c r="D30" s="7"/>
      <c r="E30" s="7"/>
      <c r="F30" s="7"/>
      <c r="G30" s="17">
        <f>SUM(B30:F30)</f>
        <v>0</v>
      </c>
      <c r="H30" s="38"/>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row>
    <row r="31" spans="1:54" s="2" customFormat="1" ht="16.5" x14ac:dyDescent="0.2">
      <c r="A31" s="97" t="s">
        <v>14</v>
      </c>
      <c r="B31" s="98"/>
      <c r="C31" s="98"/>
      <c r="D31" s="99"/>
      <c r="E31" s="99"/>
      <c r="F31" s="99"/>
      <c r="G31" s="100">
        <f>SUM(B31:F31)</f>
        <v>0</v>
      </c>
      <c r="H31" s="42"/>
      <c r="I31" s="60"/>
      <c r="J31" s="60"/>
      <c r="K31" s="60"/>
      <c r="L31" s="60"/>
      <c r="M31" s="60"/>
      <c r="N31" s="60"/>
      <c r="O31" s="60"/>
      <c r="P31" s="60"/>
      <c r="Q31" s="60"/>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row>
    <row r="32" spans="1:54" s="11" customFormat="1" ht="21.95" customHeight="1" x14ac:dyDescent="0.35">
      <c r="A32" s="103" t="s">
        <v>0</v>
      </c>
      <c r="B32" s="104">
        <f>SUM(B14:B31)</f>
        <v>0</v>
      </c>
      <c r="C32" s="104">
        <f>SUM(C14:C31)</f>
        <v>0</v>
      </c>
      <c r="D32" s="104">
        <f>SUM(D14:D31)</f>
        <v>0</v>
      </c>
      <c r="E32" s="104">
        <f>SUM(E14:E31)</f>
        <v>0</v>
      </c>
      <c r="F32" s="29">
        <f>SUM(F14:F31)</f>
        <v>0</v>
      </c>
      <c r="G32" s="105">
        <f>IF(ROUND(SUM(G14:G31),3)=ROUND(SUM(B32:F32),3),SUM(G14:G31),"GREŠKA!")</f>
        <v>0</v>
      </c>
      <c r="H32" s="43" t="str">
        <f>IF(ISNUMBER(G32)=TRUE,IF(SUM(B32:F32)=G32,"","ᐊ Ukoliko se pojavi GREŠKA!! u stupcu G formule nisu ispravno kopirane"),"ᐊ Ukoliko se pojavi GREŠKA!! u stupcu G formule nisu ispravno kopirane")</f>
        <v/>
      </c>
      <c r="I32" s="62"/>
      <c r="J32" s="62"/>
      <c r="K32" s="62"/>
      <c r="L32" s="62"/>
      <c r="M32" s="62"/>
      <c r="N32" s="62"/>
      <c r="O32" s="62"/>
      <c r="P32" s="62"/>
      <c r="Q32" s="60"/>
      <c r="R32" s="61"/>
      <c r="S32" s="61"/>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row>
    <row r="33" spans="1:54" ht="24" customHeight="1" x14ac:dyDescent="0.3">
      <c r="A33" s="106" t="s">
        <v>61</v>
      </c>
      <c r="B33" s="107"/>
      <c r="C33" s="107"/>
      <c r="D33" s="108"/>
      <c r="E33" s="108"/>
      <c r="F33" s="108"/>
      <c r="G33" s="109"/>
      <c r="H33" s="35"/>
      <c r="I33" s="49"/>
      <c r="J33" s="49"/>
      <c r="K33" s="49"/>
      <c r="L33" s="49"/>
      <c r="M33" s="49"/>
      <c r="N33" s="49"/>
      <c r="O33" s="49"/>
      <c r="P33" s="49"/>
      <c r="Q33" s="49"/>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row>
    <row r="34" spans="1:54" s="11" customFormat="1" ht="18" x14ac:dyDescent="0.35">
      <c r="A34" s="110" t="s">
        <v>28</v>
      </c>
      <c r="B34" s="101"/>
      <c r="C34" s="101"/>
      <c r="D34" s="101"/>
      <c r="E34" s="101"/>
      <c r="F34" s="101"/>
      <c r="G34" s="26"/>
      <c r="H34" s="37"/>
      <c r="I34" s="52"/>
      <c r="J34" s="52"/>
      <c r="K34" s="52"/>
      <c r="L34" s="52"/>
      <c r="M34" s="52"/>
      <c r="N34" s="52"/>
      <c r="O34" s="52"/>
      <c r="P34" s="52"/>
      <c r="Q34" s="52"/>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row>
    <row r="35" spans="1:54" s="10" customFormat="1" ht="16.5" x14ac:dyDescent="0.3">
      <c r="A35" s="18" t="s">
        <v>63</v>
      </c>
      <c r="B35" s="7"/>
      <c r="C35" s="7"/>
      <c r="D35" s="7"/>
      <c r="E35" s="7"/>
      <c r="F35" s="7"/>
      <c r="G35" s="17">
        <f>SUM(B35:F35)</f>
        <v>0</v>
      </c>
      <c r="H35" s="4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row>
    <row r="36" spans="1:54" ht="16.5" x14ac:dyDescent="0.3">
      <c r="A36" s="97" t="s">
        <v>14</v>
      </c>
      <c r="B36" s="98"/>
      <c r="C36" s="98"/>
      <c r="D36" s="99"/>
      <c r="E36" s="99"/>
      <c r="F36" s="99"/>
      <c r="G36" s="100">
        <f>SUM(B36:F36)</f>
        <v>0</v>
      </c>
      <c r="H36" s="35"/>
      <c r="I36" s="49"/>
      <c r="J36" s="49"/>
      <c r="K36" s="49"/>
      <c r="L36" s="49"/>
      <c r="M36" s="49"/>
      <c r="N36" s="49"/>
      <c r="O36" s="49"/>
      <c r="P36" s="49"/>
      <c r="Q36" s="49"/>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row>
    <row r="37" spans="1:54" s="13" customFormat="1" ht="18" x14ac:dyDescent="0.35">
      <c r="A37" s="95" t="s">
        <v>29</v>
      </c>
      <c r="B37" s="101"/>
      <c r="C37" s="101"/>
      <c r="D37" s="101"/>
      <c r="E37" s="101"/>
      <c r="F37" s="101"/>
      <c r="G37" s="26"/>
      <c r="H37" s="44"/>
      <c r="I37" s="63"/>
      <c r="J37" s="63"/>
      <c r="K37" s="63"/>
      <c r="L37" s="63"/>
      <c r="M37" s="63"/>
      <c r="N37" s="63"/>
      <c r="O37" s="63"/>
      <c r="P37" s="63"/>
      <c r="Q37" s="63"/>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row>
    <row r="38" spans="1:54" s="10" customFormat="1" ht="16.5" x14ac:dyDescent="0.3">
      <c r="A38" s="23" t="s">
        <v>62</v>
      </c>
      <c r="B38" s="7"/>
      <c r="C38" s="7"/>
      <c r="D38" s="7"/>
      <c r="E38" s="7"/>
      <c r="F38" s="7"/>
      <c r="G38" s="17">
        <f>SUM(B38:F38)</f>
        <v>0</v>
      </c>
      <c r="H38" s="4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row>
    <row r="39" spans="1:54" ht="16.5" x14ac:dyDescent="0.3">
      <c r="A39" s="97" t="s">
        <v>14</v>
      </c>
      <c r="B39" s="98"/>
      <c r="C39" s="98"/>
      <c r="D39" s="99"/>
      <c r="E39" s="99"/>
      <c r="F39" s="99"/>
      <c r="G39" s="100">
        <f>SUM(B39:F39)</f>
        <v>0</v>
      </c>
      <c r="H39" s="35"/>
      <c r="I39" s="49"/>
      <c r="J39" s="49"/>
      <c r="K39" s="49"/>
      <c r="L39" s="49"/>
      <c r="M39" s="49"/>
      <c r="N39" s="49"/>
      <c r="O39" s="49"/>
      <c r="P39" s="49"/>
      <c r="Q39" s="49"/>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row>
    <row r="40" spans="1:54" s="13" customFormat="1" ht="18" x14ac:dyDescent="0.35">
      <c r="A40" s="95" t="s">
        <v>30</v>
      </c>
      <c r="B40" s="101"/>
      <c r="C40" s="101"/>
      <c r="D40" s="101"/>
      <c r="E40" s="101"/>
      <c r="F40" s="101"/>
      <c r="G40" s="26"/>
      <c r="H40" s="44"/>
      <c r="I40" s="63"/>
      <c r="J40" s="63"/>
      <c r="K40" s="63"/>
      <c r="L40" s="63"/>
      <c r="M40" s="63"/>
      <c r="N40" s="63"/>
      <c r="O40" s="63"/>
      <c r="P40" s="63"/>
      <c r="Q40" s="63"/>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row>
    <row r="41" spans="1:54" s="10" customFormat="1" ht="16.5" x14ac:dyDescent="0.3">
      <c r="A41" s="19" t="s">
        <v>64</v>
      </c>
      <c r="B41" s="7"/>
      <c r="C41" s="7"/>
      <c r="D41" s="7"/>
      <c r="E41" s="7"/>
      <c r="F41" s="7"/>
      <c r="G41" s="17">
        <f>SUM(B41:F41)</f>
        <v>0</v>
      </c>
      <c r="H41" s="4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row>
    <row r="42" spans="1:54" ht="16.5" x14ac:dyDescent="0.3">
      <c r="A42" s="97" t="s">
        <v>14</v>
      </c>
      <c r="B42" s="98"/>
      <c r="C42" s="98"/>
      <c r="D42" s="99"/>
      <c r="E42" s="99"/>
      <c r="F42" s="99"/>
      <c r="G42" s="100">
        <f>SUM(B42:F42)</f>
        <v>0</v>
      </c>
      <c r="H42" s="35"/>
      <c r="I42" s="49"/>
      <c r="J42" s="49"/>
      <c r="K42" s="49"/>
      <c r="L42" s="49"/>
      <c r="M42" s="49"/>
      <c r="N42" s="49"/>
      <c r="O42" s="49"/>
      <c r="P42" s="49"/>
      <c r="Q42" s="49"/>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row>
    <row r="43" spans="1:54" s="11" customFormat="1" ht="21.95" customHeight="1" x14ac:dyDescent="0.35">
      <c r="A43" s="103" t="s">
        <v>1</v>
      </c>
      <c r="B43" s="104">
        <f>SUM(B34:B42)</f>
        <v>0</v>
      </c>
      <c r="C43" s="104">
        <f>SUM(C34:C42)</f>
        <v>0</v>
      </c>
      <c r="D43" s="104">
        <f t="shared" ref="D43:E43" si="0">SUM(D34:D42)</f>
        <v>0</v>
      </c>
      <c r="E43" s="104">
        <f t="shared" si="0"/>
        <v>0</v>
      </c>
      <c r="F43" s="29">
        <f t="shared" ref="F43" si="1">SUM(F34:F42)</f>
        <v>0</v>
      </c>
      <c r="G43" s="105">
        <f>IF(ROUND(SUM(G34:G42),3)=ROUND(SUM(B43:F43),3),SUM(G34:G42),"GREŠKA!")</f>
        <v>0</v>
      </c>
      <c r="H43" s="43" t="str">
        <f>IF(ISNUMBER(G43)=TRUE,IF(SUM(B43:F43)=G43,IF(SUM(B43:F43)&gt;=60000,"ᐊ Maksimalni dozvoljeni iznos ukupnih troškova u KATEGORIJI 2 - TROŠKOVI OPREME iznosi 60.000,00 EUR",""),"ᐊ Ukoliko se pojavi GREŠKA!! u stupcu G formule nisu ispravno kopirane"),"ᐊ Ukoliko se pojavi GREŠKA!! u stupcu G formule nisu ispravno kopirane")</f>
        <v/>
      </c>
      <c r="I43" s="62"/>
      <c r="J43" s="62"/>
      <c r="K43" s="62"/>
      <c r="L43" s="62"/>
      <c r="M43" s="62"/>
      <c r="N43" s="62"/>
      <c r="O43" s="62"/>
      <c r="P43" s="62"/>
      <c r="Q43" s="62"/>
      <c r="R43" s="62"/>
      <c r="S43" s="62"/>
      <c r="T43" s="62"/>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row>
    <row r="44" spans="1:54" ht="24" customHeight="1" x14ac:dyDescent="0.3">
      <c r="A44" s="106" t="s">
        <v>65</v>
      </c>
      <c r="B44" s="107"/>
      <c r="C44" s="107"/>
      <c r="D44" s="108"/>
      <c r="E44" s="108"/>
      <c r="F44" s="108"/>
      <c r="G44" s="109"/>
      <c r="H44" s="131"/>
      <c r="I44" s="49"/>
      <c r="J44" s="49"/>
      <c r="K44" s="49"/>
      <c r="L44" s="49"/>
      <c r="M44" s="49"/>
      <c r="N44" s="49"/>
      <c r="O44" s="49"/>
      <c r="P44" s="49"/>
      <c r="Q44" s="49"/>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row>
    <row r="45" spans="1:54" s="11" customFormat="1" ht="18" x14ac:dyDescent="0.35">
      <c r="A45" s="110" t="s">
        <v>31</v>
      </c>
      <c r="B45" s="111"/>
      <c r="C45" s="111"/>
      <c r="D45" s="111"/>
      <c r="E45" s="111"/>
      <c r="F45" s="111"/>
      <c r="G45" s="26"/>
      <c r="H45" s="37"/>
      <c r="I45" s="52"/>
      <c r="J45" s="52"/>
      <c r="K45" s="52"/>
      <c r="L45" s="52"/>
      <c r="M45" s="52"/>
      <c r="N45" s="52"/>
      <c r="O45" s="52"/>
      <c r="P45" s="52"/>
      <c r="Q45" s="52"/>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row>
    <row r="46" spans="1:54" s="10" customFormat="1" ht="33" x14ac:dyDescent="0.3">
      <c r="A46" s="23" t="s">
        <v>66</v>
      </c>
      <c r="B46" s="7"/>
      <c r="C46" s="7"/>
      <c r="D46" s="7"/>
      <c r="E46" s="7"/>
      <c r="F46" s="7"/>
      <c r="G46" s="17">
        <f>SUM(B46:F46)</f>
        <v>0</v>
      </c>
      <c r="H46" s="4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row>
    <row r="47" spans="1:54" ht="16.5" x14ac:dyDescent="0.3">
      <c r="A47" s="97" t="s">
        <v>14</v>
      </c>
      <c r="B47" s="98"/>
      <c r="C47" s="98"/>
      <c r="D47" s="99"/>
      <c r="E47" s="99"/>
      <c r="F47" s="99"/>
      <c r="G47" s="100">
        <f>SUM(B47:F47)</f>
        <v>0</v>
      </c>
      <c r="H47" s="35"/>
      <c r="I47" s="49"/>
      <c r="J47" s="49"/>
      <c r="K47" s="49"/>
      <c r="L47" s="49"/>
      <c r="M47" s="49"/>
      <c r="N47" s="49"/>
      <c r="O47" s="49"/>
      <c r="P47" s="49"/>
      <c r="Q47" s="49"/>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row>
    <row r="48" spans="1:54" s="13" customFormat="1" ht="18" x14ac:dyDescent="0.35">
      <c r="A48" s="95" t="s">
        <v>32</v>
      </c>
      <c r="B48" s="111"/>
      <c r="C48" s="111"/>
      <c r="D48" s="111"/>
      <c r="E48" s="111"/>
      <c r="F48" s="111"/>
      <c r="G48" s="26"/>
      <c r="H48" s="44"/>
      <c r="I48" s="63"/>
      <c r="J48" s="63"/>
      <c r="K48" s="63"/>
      <c r="L48" s="63"/>
      <c r="M48" s="63"/>
      <c r="N48" s="63"/>
      <c r="O48" s="63"/>
      <c r="P48" s="63"/>
      <c r="Q48" s="63"/>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row>
    <row r="49" spans="1:54" s="10" customFormat="1" ht="16.5" x14ac:dyDescent="0.3">
      <c r="A49" s="129" t="s">
        <v>67</v>
      </c>
      <c r="B49" s="7"/>
      <c r="C49" s="7"/>
      <c r="D49" s="7"/>
      <c r="E49" s="7"/>
      <c r="F49" s="7"/>
      <c r="G49" s="17">
        <f>SUM(B49:F49)</f>
        <v>0</v>
      </c>
      <c r="H49" s="4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row>
    <row r="50" spans="1:54" ht="16.5" x14ac:dyDescent="0.3">
      <c r="A50" s="97" t="s">
        <v>14</v>
      </c>
      <c r="B50" s="98"/>
      <c r="C50" s="98"/>
      <c r="D50" s="99"/>
      <c r="E50" s="99"/>
      <c r="F50" s="99"/>
      <c r="G50" s="100">
        <f>SUM(B50:F50)</f>
        <v>0</v>
      </c>
      <c r="H50" s="35"/>
      <c r="I50" s="49"/>
      <c r="J50" s="49"/>
      <c r="K50" s="49"/>
      <c r="L50" s="49"/>
      <c r="M50" s="49"/>
      <c r="N50" s="49"/>
      <c r="O50" s="49"/>
      <c r="P50" s="49"/>
      <c r="Q50" s="49"/>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1" spans="1:54" s="13" customFormat="1" ht="18" x14ac:dyDescent="0.35">
      <c r="A51" s="95" t="s">
        <v>68</v>
      </c>
      <c r="B51" s="111"/>
      <c r="C51" s="111"/>
      <c r="D51" s="111"/>
      <c r="E51" s="111"/>
      <c r="F51" s="111"/>
      <c r="G51" s="26"/>
      <c r="H51" s="44"/>
      <c r="I51" s="63"/>
      <c r="J51" s="63"/>
      <c r="K51" s="63"/>
      <c r="L51" s="63"/>
      <c r="M51" s="63"/>
      <c r="N51" s="63"/>
      <c r="O51" s="63"/>
      <c r="P51" s="63"/>
      <c r="Q51" s="63"/>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row>
    <row r="52" spans="1:54" s="10" customFormat="1" ht="16.5" x14ac:dyDescent="0.3">
      <c r="A52" s="23" t="s">
        <v>69</v>
      </c>
      <c r="B52" s="7"/>
      <c r="C52" s="7"/>
      <c r="D52" s="7"/>
      <c r="E52" s="7"/>
      <c r="F52" s="7"/>
      <c r="G52" s="17">
        <f>SUM(B52:F52)</f>
        <v>0</v>
      </c>
      <c r="H52" s="4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row>
    <row r="53" spans="1:54" ht="16.5" x14ac:dyDescent="0.3">
      <c r="A53" s="97" t="s">
        <v>14</v>
      </c>
      <c r="B53" s="98"/>
      <c r="C53" s="98"/>
      <c r="D53" s="99"/>
      <c r="E53" s="99"/>
      <c r="F53" s="99"/>
      <c r="G53" s="100">
        <f>SUM(B53:F53)</f>
        <v>0</v>
      </c>
      <c r="H53" s="35"/>
      <c r="I53" s="49"/>
      <c r="J53" s="49"/>
      <c r="K53" s="49"/>
      <c r="L53" s="49"/>
      <c r="M53" s="49"/>
      <c r="N53" s="49"/>
      <c r="O53" s="49"/>
      <c r="P53" s="49"/>
      <c r="Q53" s="49"/>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row>
    <row r="54" spans="1:54" s="13" customFormat="1" ht="18" x14ac:dyDescent="0.35">
      <c r="A54" s="95" t="s">
        <v>70</v>
      </c>
      <c r="B54" s="111"/>
      <c r="C54" s="111"/>
      <c r="D54" s="111"/>
      <c r="E54" s="111"/>
      <c r="F54" s="111"/>
      <c r="G54" s="26"/>
      <c r="H54" s="44"/>
      <c r="I54" s="63"/>
      <c r="J54" s="63"/>
      <c r="K54" s="63"/>
      <c r="L54" s="63"/>
      <c r="M54" s="63"/>
      <c r="N54" s="63"/>
      <c r="O54" s="63"/>
      <c r="P54" s="63"/>
      <c r="Q54" s="63"/>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row>
    <row r="55" spans="1:54" s="10" customFormat="1" ht="33" x14ac:dyDescent="0.3">
      <c r="A55" s="24" t="s">
        <v>71</v>
      </c>
      <c r="B55" s="7"/>
      <c r="C55" s="7"/>
      <c r="D55" s="7"/>
      <c r="E55" s="7"/>
      <c r="F55" s="7"/>
      <c r="G55" s="17">
        <f>SUM(B55:F55)</f>
        <v>0</v>
      </c>
      <c r="H55" s="4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row>
    <row r="56" spans="1:54" ht="16.5" x14ac:dyDescent="0.3">
      <c r="A56" s="97" t="s">
        <v>14</v>
      </c>
      <c r="B56" s="98"/>
      <c r="C56" s="98"/>
      <c r="D56" s="99"/>
      <c r="E56" s="99"/>
      <c r="F56" s="99"/>
      <c r="G56" s="100">
        <f>SUM(B56:F56)</f>
        <v>0</v>
      </c>
      <c r="H56" s="35"/>
      <c r="I56" s="49"/>
      <c r="J56" s="49"/>
      <c r="K56" s="49"/>
      <c r="L56" s="49"/>
      <c r="M56" s="49"/>
      <c r="N56" s="49"/>
      <c r="O56" s="49"/>
      <c r="P56" s="49"/>
      <c r="Q56" s="49"/>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row>
    <row r="57" spans="1:54" s="13" customFormat="1" ht="18" x14ac:dyDescent="0.35">
      <c r="A57" s="95" t="s">
        <v>33</v>
      </c>
      <c r="B57" s="111"/>
      <c r="C57" s="111"/>
      <c r="D57" s="111"/>
      <c r="E57" s="111"/>
      <c r="F57" s="111"/>
      <c r="G57" s="26"/>
      <c r="H57" s="44"/>
      <c r="I57" s="63"/>
      <c r="J57" s="63"/>
      <c r="K57" s="63"/>
      <c r="L57" s="63"/>
      <c r="M57" s="63"/>
      <c r="N57" s="63"/>
      <c r="O57" s="63"/>
      <c r="P57" s="63"/>
      <c r="Q57" s="63"/>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row>
    <row r="58" spans="1:54" s="10" customFormat="1" ht="33" x14ac:dyDescent="0.3">
      <c r="A58" s="23" t="s">
        <v>72</v>
      </c>
      <c r="B58" s="7"/>
      <c r="C58" s="7"/>
      <c r="D58" s="7"/>
      <c r="E58" s="7"/>
      <c r="F58" s="7"/>
      <c r="G58" s="17">
        <f>SUM(B58:F58)</f>
        <v>0</v>
      </c>
      <c r="H58" s="4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row>
    <row r="59" spans="1:54" s="10" customFormat="1" ht="36.75" customHeight="1" x14ac:dyDescent="0.3">
      <c r="A59" s="23" t="s">
        <v>73</v>
      </c>
      <c r="B59" s="7"/>
      <c r="C59" s="7"/>
      <c r="D59" s="7"/>
      <c r="E59" s="7"/>
      <c r="F59" s="7"/>
      <c r="G59" s="17">
        <f>SUM(B59:F59)</f>
        <v>0</v>
      </c>
      <c r="H59" s="4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row>
    <row r="60" spans="1:54" ht="16.5" x14ac:dyDescent="0.3">
      <c r="A60" s="97" t="s">
        <v>14</v>
      </c>
      <c r="B60" s="98"/>
      <c r="C60" s="98"/>
      <c r="D60" s="99"/>
      <c r="E60" s="99"/>
      <c r="F60" s="99"/>
      <c r="G60" s="100">
        <f>SUM(B60:F60)</f>
        <v>0</v>
      </c>
      <c r="H60" s="35"/>
      <c r="I60" s="49"/>
      <c r="J60" s="49"/>
      <c r="K60" s="49"/>
      <c r="L60" s="49"/>
      <c r="M60" s="49"/>
      <c r="N60" s="49"/>
      <c r="O60" s="49"/>
      <c r="P60" s="49"/>
      <c r="Q60" s="49"/>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row>
    <row r="61" spans="1:54" s="11" customFormat="1" ht="21.95" customHeight="1" x14ac:dyDescent="0.35">
      <c r="A61" s="103" t="s">
        <v>74</v>
      </c>
      <c r="B61" s="104">
        <f>SUM(B45:B60)</f>
        <v>0</v>
      </c>
      <c r="C61" s="104">
        <f>SUM(C45:C60)</f>
        <v>0</v>
      </c>
      <c r="D61" s="104">
        <f>SUM(D45:D60)</f>
        <v>0</v>
      </c>
      <c r="E61" s="104">
        <f>SUM(E45:E60)</f>
        <v>0</v>
      </c>
      <c r="F61" s="29">
        <f>SUM(F45:F60)</f>
        <v>0</v>
      </c>
      <c r="G61" s="105">
        <f>IF(ROUND(SUM(G45:G60),3)=ROUND(SUM(B61:F61),3),SUM(G45:G60),"GREŠKA!")</f>
        <v>0</v>
      </c>
      <c r="H61" s="43" t="str">
        <f>IF(ISNUMBER(G61)=TRUE,IF(SUM(B61:F61)=G61,IF(OR(B61&gt;15000,C61&gt;15000,D61&gt;15000,E61&gt;15000,F61&gt;15000),"ᐊ Maksimalni dozvoljeni iznos troškova po razdoblju u KATEGORIJI 3 iznosi 15.000,00 EUR",""),"ᐊ Ukoliko se pojavi GREŠKA!! u stupcu E formule nisu ispravno kopirane"),"ᐊ Ukoliko se pojavi GREŠKA!! u stupcu E formule nisu ispravno kopirane")</f>
        <v/>
      </c>
      <c r="I61" s="62"/>
      <c r="J61" s="62"/>
      <c r="K61" s="62"/>
      <c r="L61" s="62"/>
      <c r="M61" s="62"/>
      <c r="N61" s="62"/>
      <c r="O61" s="62"/>
      <c r="P61" s="62"/>
      <c r="Q61" s="62"/>
      <c r="R61" s="62"/>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row>
    <row r="62" spans="1:54" s="11" customFormat="1" ht="18" customHeight="1" x14ac:dyDescent="0.35">
      <c r="A62" s="106" t="s">
        <v>75</v>
      </c>
      <c r="B62" s="107"/>
      <c r="C62" s="107"/>
      <c r="D62" s="108"/>
      <c r="E62" s="108"/>
      <c r="F62" s="108"/>
      <c r="G62" s="109"/>
      <c r="H62" s="131"/>
      <c r="I62" s="49"/>
      <c r="J62" s="49"/>
      <c r="K62" s="49"/>
      <c r="L62" s="49"/>
      <c r="M62" s="49"/>
      <c r="N62" s="49"/>
      <c r="O62" s="49"/>
      <c r="P62" s="49"/>
      <c r="Q62" s="49"/>
      <c r="R62" s="50"/>
      <c r="S62" s="50"/>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row>
    <row r="63" spans="1:54" s="11" customFormat="1" ht="33" x14ac:dyDescent="0.35">
      <c r="A63" s="25" t="s">
        <v>76</v>
      </c>
      <c r="B63" s="7"/>
      <c r="C63" s="7"/>
      <c r="D63" s="7"/>
      <c r="E63" s="7"/>
      <c r="F63" s="7"/>
      <c r="G63" s="17">
        <f>SUM(B63:F63)</f>
        <v>0</v>
      </c>
      <c r="H63" s="45"/>
      <c r="I63" s="65"/>
      <c r="J63" s="65"/>
      <c r="K63" s="65"/>
      <c r="L63" s="65"/>
      <c r="M63" s="65"/>
      <c r="N63" s="65"/>
      <c r="O63" s="65"/>
      <c r="P63" s="65"/>
      <c r="Q63" s="65"/>
      <c r="R63" s="65"/>
      <c r="S63" s="65"/>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row>
    <row r="64" spans="1:54" s="11" customFormat="1" ht="18" customHeight="1" x14ac:dyDescent="0.35">
      <c r="A64" s="97" t="s">
        <v>14</v>
      </c>
      <c r="B64" s="98"/>
      <c r="C64" s="98"/>
      <c r="D64" s="99"/>
      <c r="E64" s="99"/>
      <c r="F64" s="99"/>
      <c r="G64" s="100">
        <f>SUM(B64:F64)</f>
        <v>0</v>
      </c>
      <c r="H64" s="35"/>
      <c r="I64" s="49"/>
      <c r="J64" s="49"/>
      <c r="K64" s="49"/>
      <c r="L64" s="49"/>
      <c r="M64" s="49"/>
      <c r="N64" s="49"/>
      <c r="O64" s="49"/>
      <c r="P64" s="49"/>
      <c r="Q64" s="49"/>
      <c r="R64" s="50"/>
      <c r="S64" s="50"/>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row>
    <row r="65" spans="1:54" s="11" customFormat="1" ht="21.95" customHeight="1" thickBot="1" x14ac:dyDescent="0.4">
      <c r="A65" s="112" t="s">
        <v>2</v>
      </c>
      <c r="B65" s="16">
        <f t="shared" ref="B65:D65" si="2">SUM(B62:B64)</f>
        <v>0</v>
      </c>
      <c r="C65" s="30">
        <f t="shared" si="2"/>
        <v>0</v>
      </c>
      <c r="D65" s="30">
        <f t="shared" si="2"/>
        <v>0</v>
      </c>
      <c r="E65" s="30">
        <f>SUM(E62:E64)</f>
        <v>0</v>
      </c>
      <c r="F65" s="16">
        <f>SUM(F62:F64)</f>
        <v>0</v>
      </c>
      <c r="G65" s="113">
        <f>IF(ROUND(SUM(G62:G64),3)=ROUND(SUM(B65:F65),3),SUM(G62:G64),"GREŠKA!")</f>
        <v>0</v>
      </c>
      <c r="H65" s="43" t="str">
        <f>IF(ISNUMBER(G65)=TRUE,IF(SUM(B65:F65)=G65,IF(SUM(B65:F65)&gt;25000,"ᐊ Maksimalno dozvoljeni iznos TROŠKOVA PUBLICIRANJA iznosi 25.000,00 EUR ukupno za sva razdoblja",""),"ᐊ Ukoliko se pojavi GREŠKA!! u stupcu G formule nisu ispravno kopirane"),"ᐊ Ukoliko se pojavi GREŠKA!! u stupcu G formule nisu ispravno kopirane")</f>
        <v/>
      </c>
      <c r="I65" s="62"/>
      <c r="J65" s="62"/>
      <c r="K65" s="62"/>
      <c r="L65" s="62"/>
      <c r="M65" s="62"/>
      <c r="N65" s="62"/>
      <c r="O65" s="62"/>
      <c r="P65" s="62"/>
      <c r="Q65" s="62"/>
      <c r="R65" s="62"/>
      <c r="S65" s="62"/>
      <c r="T65" s="62"/>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row>
    <row r="66" spans="1:54" ht="24" customHeight="1" x14ac:dyDescent="0.3">
      <c r="A66" s="106" t="s">
        <v>20</v>
      </c>
      <c r="B66" s="107"/>
      <c r="C66" s="107"/>
      <c r="D66" s="108"/>
      <c r="E66" s="108"/>
      <c r="F66" s="108"/>
      <c r="G66" s="109"/>
      <c r="H66" s="131"/>
      <c r="I66" s="49"/>
      <c r="J66" s="49"/>
      <c r="K66" s="49"/>
      <c r="L66" s="49"/>
      <c r="M66" s="49"/>
      <c r="N66" s="49"/>
      <c r="O66" s="49"/>
      <c r="P66" s="49"/>
      <c r="Q66" s="49"/>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row>
    <row r="67" spans="1:54" s="10" customFormat="1" ht="16.5" x14ac:dyDescent="0.3">
      <c r="A67" s="25" t="s">
        <v>77</v>
      </c>
      <c r="B67" s="7"/>
      <c r="C67" s="7"/>
      <c r="D67" s="7"/>
      <c r="E67" s="7"/>
      <c r="F67" s="7"/>
      <c r="G67" s="17">
        <f>SUM(B67:F67)</f>
        <v>0</v>
      </c>
      <c r="H67" s="4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row>
    <row r="68" spans="1:54" ht="16.5" x14ac:dyDescent="0.3">
      <c r="A68" s="97" t="s">
        <v>14</v>
      </c>
      <c r="B68" s="98"/>
      <c r="C68" s="98"/>
      <c r="D68" s="99"/>
      <c r="E68" s="99"/>
      <c r="F68" s="99"/>
      <c r="G68" s="100">
        <f>SUM(B68:F68)</f>
        <v>0</v>
      </c>
      <c r="H68" s="35"/>
      <c r="I68" s="49"/>
      <c r="J68" s="49"/>
      <c r="K68" s="49"/>
      <c r="L68" s="49"/>
      <c r="M68" s="49"/>
      <c r="N68" s="49"/>
      <c r="O68" s="49"/>
      <c r="P68" s="49"/>
      <c r="Q68" s="49"/>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row>
    <row r="69" spans="1:54" s="11" customFormat="1" ht="21.95" customHeight="1" thickBot="1" x14ac:dyDescent="0.4">
      <c r="A69" s="112" t="s">
        <v>3</v>
      </c>
      <c r="B69" s="16">
        <f t="shared" ref="B69" si="3">SUM(B66:B68)</f>
        <v>0</v>
      </c>
      <c r="C69" s="30">
        <f t="shared" ref="C69:F69" si="4">SUM(C66:C68)</f>
        <v>0</v>
      </c>
      <c r="D69" s="30">
        <f t="shared" ref="D69" si="5">SUM(D66:D68)</f>
        <v>0</v>
      </c>
      <c r="E69" s="30">
        <f>SUM(E66:E68)</f>
        <v>0</v>
      </c>
      <c r="F69" s="16">
        <f t="shared" si="4"/>
        <v>0</v>
      </c>
      <c r="G69" s="113">
        <f>IF(ROUND(SUM(G66:G68),3)=ROUND(SUM(B69:F69),3),SUM(G66:G68),"GREŠKA!")</f>
        <v>0</v>
      </c>
      <c r="H69" s="43" t="str">
        <f>IF(ISNUMBER(G69)=TRUE,IF(SUM(B69:F69)=G69,"","ᐊ Ukoliko se pojavi GREŠKA!! u stupcu G formule nisu ispravno kopirane"),"ᐊ Ukoliko se pojavi GREŠKA!! u stupcu G formule nisu ispravno kopirane")</f>
        <v/>
      </c>
      <c r="I69" s="62"/>
      <c r="J69" s="62"/>
      <c r="K69" s="62"/>
      <c r="L69" s="62"/>
      <c r="M69" s="62"/>
      <c r="N69" s="62"/>
      <c r="O69" s="62"/>
      <c r="P69" s="62"/>
      <c r="Q69" s="60"/>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row>
    <row r="70" spans="1:54" ht="24" customHeight="1" thickBot="1" x14ac:dyDescent="0.35">
      <c r="A70" s="114" t="s">
        <v>21</v>
      </c>
      <c r="B70" s="20">
        <f t="shared" ref="B70:G70" si="6">B69+B61+B43+B65+B32</f>
        <v>0</v>
      </c>
      <c r="C70" s="31">
        <f t="shared" si="6"/>
        <v>0</v>
      </c>
      <c r="D70" s="31">
        <f t="shared" si="6"/>
        <v>0</v>
      </c>
      <c r="E70" s="31">
        <f t="shared" si="6"/>
        <v>0</v>
      </c>
      <c r="F70" s="32">
        <f t="shared" si="6"/>
        <v>0</v>
      </c>
      <c r="G70" s="21">
        <f t="shared" si="6"/>
        <v>0</v>
      </c>
      <c r="H70" s="43" t="str">
        <f>IF(ISNUMBER(G70)=TRUE,IF(SUM(B70:F70)=G70,"","ᐊ Ukoliko se pojavi GREŠKA!! u stupcu G formule nisu ispravno kopirane"),"ᐊ Ukoliko se pojavi GREŠKA!! u stupcu G formule nisu ispravno kopirane")</f>
        <v/>
      </c>
      <c r="I70" s="62"/>
      <c r="J70" s="62"/>
      <c r="K70" s="62"/>
      <c r="L70" s="62"/>
      <c r="M70" s="62"/>
      <c r="N70" s="62"/>
      <c r="O70" s="62"/>
      <c r="P70" s="62"/>
      <c r="Q70" s="6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row>
    <row r="71" spans="1:54" s="4" customFormat="1" ht="24.95" customHeight="1" x14ac:dyDescent="0.3">
      <c r="A71" s="66"/>
      <c r="B71" s="66"/>
      <c r="C71" s="66"/>
      <c r="D71" s="66"/>
      <c r="E71" s="66"/>
      <c r="F71" s="66"/>
      <c r="G71" s="66"/>
      <c r="H71" s="66"/>
      <c r="I71" s="66"/>
      <c r="J71" s="66"/>
      <c r="K71" s="66"/>
      <c r="L71" s="66"/>
      <c r="M71" s="66"/>
      <c r="N71" s="66"/>
      <c r="O71" s="66"/>
      <c r="P71" s="66"/>
      <c r="Q71" s="66"/>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c r="AZ71" s="67"/>
      <c r="BA71" s="67"/>
      <c r="BB71" s="67"/>
    </row>
    <row r="72" spans="1:54" s="5" customFormat="1" x14ac:dyDescent="0.3">
      <c r="A72" s="68"/>
      <c r="B72" s="68"/>
      <c r="C72" s="68"/>
      <c r="D72" s="68"/>
      <c r="E72" s="68"/>
      <c r="F72" s="68"/>
      <c r="G72" s="68"/>
      <c r="H72" s="68"/>
      <c r="I72" s="68"/>
      <c r="J72" s="68"/>
      <c r="K72" s="68"/>
      <c r="L72" s="68"/>
      <c r="M72" s="68"/>
      <c r="N72" s="68"/>
      <c r="O72" s="68"/>
      <c r="P72" s="68"/>
      <c r="Q72" s="68"/>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row>
    <row r="73" spans="1:54" s="5" customFormat="1" x14ac:dyDescent="0.3">
      <c r="A73" s="68"/>
      <c r="B73" s="68"/>
      <c r="C73" s="68"/>
      <c r="D73" s="68"/>
      <c r="E73" s="68"/>
      <c r="F73" s="68"/>
      <c r="G73" s="68"/>
      <c r="H73" s="68"/>
      <c r="I73" s="68"/>
      <c r="J73" s="68"/>
      <c r="K73" s="68"/>
      <c r="L73" s="68"/>
      <c r="M73" s="68"/>
      <c r="N73" s="68"/>
      <c r="O73" s="68"/>
      <c r="P73" s="68"/>
      <c r="Q73" s="68"/>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row>
    <row r="74" spans="1:54" s="5" customFormat="1" ht="15.75" thickBot="1" x14ac:dyDescent="0.35">
      <c r="A74" s="68"/>
      <c r="B74" s="68"/>
      <c r="C74" s="68"/>
      <c r="D74" s="68"/>
      <c r="E74" s="68"/>
      <c r="F74" s="68"/>
      <c r="G74" s="68"/>
      <c r="H74" s="68"/>
      <c r="I74" s="68"/>
      <c r="J74" s="68"/>
      <c r="K74" s="68"/>
      <c r="L74" s="68"/>
      <c r="M74" s="68"/>
      <c r="N74" s="68"/>
      <c r="O74" s="68"/>
      <c r="P74" s="68"/>
      <c r="Q74" s="68"/>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row>
    <row r="75" spans="1:54" s="5" customFormat="1" ht="22.5" x14ac:dyDescent="0.3">
      <c r="A75" s="115" t="s">
        <v>4</v>
      </c>
      <c r="B75" s="116" t="str">
        <f>B8</f>
        <v/>
      </c>
      <c r="C75" s="116" t="str">
        <f>C8</f>
        <v/>
      </c>
      <c r="D75" s="116" t="str">
        <f>D8</f>
        <v/>
      </c>
      <c r="E75" s="116" t="str">
        <f>E8</f>
        <v/>
      </c>
      <c r="F75" s="116" t="str">
        <f>F8</f>
        <v/>
      </c>
      <c r="G75" s="117"/>
      <c r="H75" s="46"/>
      <c r="I75" s="68"/>
      <c r="J75" s="68"/>
      <c r="K75" s="68"/>
      <c r="L75" s="68"/>
      <c r="M75" s="68"/>
      <c r="N75" s="68"/>
      <c r="O75" s="68"/>
      <c r="P75" s="68"/>
      <c r="Q75" s="68"/>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row>
    <row r="76" spans="1:54" s="5" customFormat="1" ht="15" customHeight="1" x14ac:dyDescent="0.3">
      <c r="A76" s="135"/>
      <c r="B76" s="118" t="str">
        <f>$B$9</f>
        <v>RAZDOBLJE 1</v>
      </c>
      <c r="C76" s="118" t="str">
        <f>$C$9</f>
        <v>RAZDOBLJE 2</v>
      </c>
      <c r="D76" s="118" t="str">
        <f>$D$9</f>
        <v>RAZDOBLJE 3</v>
      </c>
      <c r="E76" s="118" t="str">
        <f>$E$9</f>
        <v>RAZDOBLJE 4</v>
      </c>
      <c r="F76" s="118" t="str">
        <f>$F$9</f>
        <v>RAZDOBLJE 5</v>
      </c>
      <c r="G76" s="119" t="s">
        <v>16</v>
      </c>
      <c r="H76" s="46"/>
      <c r="I76" s="68"/>
      <c r="J76" s="68"/>
      <c r="K76" s="68"/>
      <c r="L76" s="68"/>
      <c r="M76" s="68"/>
      <c r="N76" s="68"/>
      <c r="O76" s="68"/>
      <c r="P76" s="68"/>
      <c r="Q76" s="68"/>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row>
    <row r="77" spans="1:54" s="5" customFormat="1" ht="15" customHeight="1" x14ac:dyDescent="0.3">
      <c r="A77" s="135"/>
      <c r="B77" s="86" t="str">
        <f>$B$10</f>
        <v>1-12</v>
      </c>
      <c r="C77" s="86" t="str">
        <f>$C$10</f>
        <v>13-24</v>
      </c>
      <c r="D77" s="86" t="str">
        <f>$D$10</f>
        <v>25-36</v>
      </c>
      <c r="E77" s="86" t="str">
        <f>$E$10</f>
        <v>37-48</v>
      </c>
      <c r="F77" s="86" t="str">
        <f>$F$10</f>
        <v>49-60</v>
      </c>
      <c r="G77" s="86" t="str">
        <f>$G$10</f>
        <v>1-60</v>
      </c>
      <c r="H77" s="46"/>
      <c r="I77" s="68"/>
      <c r="J77" s="68"/>
      <c r="K77" s="68"/>
      <c r="L77" s="68"/>
      <c r="M77" s="68"/>
      <c r="N77" s="68"/>
      <c r="O77" s="68"/>
      <c r="P77" s="68"/>
      <c r="Q77" s="68"/>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row>
    <row r="78" spans="1:54" s="5" customFormat="1" x14ac:dyDescent="0.3">
      <c r="A78" s="136"/>
      <c r="B78" s="86" t="s">
        <v>5</v>
      </c>
      <c r="C78" s="86" t="s">
        <v>5</v>
      </c>
      <c r="D78" s="86" t="s">
        <v>5</v>
      </c>
      <c r="E78" s="86" t="s">
        <v>5</v>
      </c>
      <c r="F78" s="86" t="s">
        <v>5</v>
      </c>
      <c r="G78" s="86" t="s">
        <v>5</v>
      </c>
      <c r="H78" s="46"/>
      <c r="I78" s="68"/>
      <c r="J78" s="68"/>
      <c r="K78" s="68"/>
      <c r="L78" s="68"/>
      <c r="M78" s="68"/>
      <c r="N78" s="68"/>
      <c r="O78" s="68"/>
      <c r="P78" s="68"/>
      <c r="Q78" s="68"/>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row>
    <row r="79" spans="1:54" ht="24" customHeight="1" x14ac:dyDescent="0.3">
      <c r="A79" s="106" t="s">
        <v>22</v>
      </c>
      <c r="B79" s="93"/>
      <c r="C79" s="93"/>
      <c r="D79" s="93"/>
      <c r="E79" s="93"/>
      <c r="F79" s="93"/>
      <c r="G79" s="94"/>
      <c r="H79" s="35"/>
      <c r="I79" s="49"/>
      <c r="J79" s="49"/>
      <c r="K79" s="49"/>
      <c r="L79" s="49"/>
      <c r="M79" s="49"/>
      <c r="N79" s="49"/>
      <c r="O79" s="49"/>
      <c r="P79" s="49"/>
      <c r="Q79" s="49"/>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row>
    <row r="80" spans="1:54" s="10" customFormat="1" ht="24" customHeight="1" x14ac:dyDescent="0.3">
      <c r="A80" s="130" t="s">
        <v>78</v>
      </c>
      <c r="B80" s="7"/>
      <c r="C80" s="28"/>
      <c r="D80" s="76"/>
      <c r="E80" s="76"/>
      <c r="F80" s="7"/>
      <c r="G80" s="17">
        <f>SUM(B80:F80)</f>
        <v>0</v>
      </c>
      <c r="H80" s="4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row>
    <row r="81" spans="1:54" ht="18" customHeight="1" x14ac:dyDescent="0.3">
      <c r="A81" s="97" t="s">
        <v>14</v>
      </c>
      <c r="B81" s="120"/>
      <c r="C81" s="121"/>
      <c r="D81" s="122"/>
      <c r="E81" s="122"/>
      <c r="F81" s="120"/>
      <c r="G81" s="100">
        <f>SUM(B81:F81)</f>
        <v>0</v>
      </c>
      <c r="H81" s="35"/>
      <c r="I81" s="49"/>
      <c r="J81" s="49"/>
      <c r="K81" s="49"/>
      <c r="L81" s="49"/>
      <c r="M81" s="49"/>
      <c r="N81" s="49"/>
      <c r="O81" s="49"/>
      <c r="P81" s="49"/>
      <c r="Q81" s="49"/>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row>
    <row r="82" spans="1:54" s="11" customFormat="1" ht="21.95" customHeight="1" thickBot="1" x14ac:dyDescent="0.4">
      <c r="A82" s="112" t="s">
        <v>8</v>
      </c>
      <c r="B82" s="16">
        <f t="shared" ref="B82:F82" si="7">SUM(B79:B81)</f>
        <v>0</v>
      </c>
      <c r="C82" s="30">
        <f t="shared" si="7"/>
        <v>0</v>
      </c>
      <c r="D82" s="30">
        <f t="shared" ref="D82:E82" si="8">SUM(D79:D81)</f>
        <v>0</v>
      </c>
      <c r="E82" s="30">
        <f t="shared" si="8"/>
        <v>0</v>
      </c>
      <c r="F82" s="16">
        <f t="shared" si="7"/>
        <v>0</v>
      </c>
      <c r="G82" s="113">
        <f>IF(ROUND(SUM(G79:G81),3)=ROUND(SUM(B82:F82),3),SUM(G79:G81),"GREŠKA!")</f>
        <v>0</v>
      </c>
      <c r="H82" s="43" t="str">
        <f>IF(ISNUMBER(G82)=TRUE,IF(SUM(B82:F82)=G82,"","ᐊ Ukoliko se pojavi GREŠKA!! u stupcu G formule nisu ispravno kopirane"),"ᐊ Ukoliko se pojavi GREŠKA!! u stupcu G formule nisu ispravno kopirane")</f>
        <v/>
      </c>
      <c r="I82" s="62"/>
      <c r="J82" s="62"/>
      <c r="K82" s="62"/>
      <c r="L82" s="62"/>
      <c r="M82" s="62"/>
      <c r="N82" s="62"/>
      <c r="O82" s="62"/>
      <c r="P82" s="62"/>
      <c r="Q82" s="60"/>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row>
    <row r="83" spans="1:54" s="13" customFormat="1" ht="24.6" customHeight="1" thickBot="1" x14ac:dyDescent="0.4">
      <c r="A83" s="123" t="s">
        <v>7</v>
      </c>
      <c r="B83" s="20">
        <f t="shared" ref="B83:F83" si="9">B82+B70</f>
        <v>0</v>
      </c>
      <c r="C83" s="31">
        <f t="shared" si="9"/>
        <v>0</v>
      </c>
      <c r="D83" s="31">
        <f t="shared" ref="D83:E83" si="10">D82+D70</f>
        <v>0</v>
      </c>
      <c r="E83" s="31">
        <f t="shared" si="10"/>
        <v>0</v>
      </c>
      <c r="F83" s="32">
        <f t="shared" si="9"/>
        <v>0</v>
      </c>
      <c r="G83" s="21">
        <f t="shared" ref="G83" si="11">G82+G70</f>
        <v>0</v>
      </c>
      <c r="H83" s="43" t="str">
        <f>IF(ISNUMBER(G83)=TRUE,IF(SUM(B83:F83)=G83,"","ᐊ Ukoliko se pojavi GREŠKA!! u stupcu G formule nisu ispravno kopirane"),"ᐊ Ukoliko se pojavi GREŠKA!! u stupcu G formule nisu ispravno kopirane")</f>
        <v/>
      </c>
      <c r="I83" s="62"/>
      <c r="J83" s="62"/>
      <c r="K83" s="62"/>
      <c r="L83" s="62"/>
      <c r="M83" s="62"/>
      <c r="N83" s="62"/>
      <c r="O83" s="62"/>
      <c r="P83" s="62"/>
      <c r="Q83" s="60"/>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row>
    <row r="84" spans="1:54" s="14" customFormat="1" ht="99.75" customHeight="1" x14ac:dyDescent="0.3">
      <c r="A84" s="127" t="s">
        <v>54</v>
      </c>
      <c r="B84" s="70"/>
      <c r="C84" s="70"/>
      <c r="D84" s="70"/>
      <c r="E84" s="70"/>
      <c r="F84" s="70"/>
      <c r="G84" s="70"/>
      <c r="H84" s="70"/>
      <c r="I84" s="70"/>
      <c r="J84" s="70"/>
      <c r="K84" s="70"/>
      <c r="L84" s="70"/>
      <c r="M84" s="70"/>
      <c r="N84" s="70"/>
      <c r="O84" s="70"/>
      <c r="P84" s="70"/>
      <c r="Q84" s="70"/>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row>
    <row r="85" spans="1:54" ht="16.5" x14ac:dyDescent="0.3">
      <c r="A85" s="125" t="s">
        <v>51</v>
      </c>
      <c r="B85" s="70"/>
      <c r="C85" s="70"/>
      <c r="D85" s="70"/>
      <c r="E85" s="70"/>
      <c r="F85" s="70"/>
      <c r="G85" s="70"/>
      <c r="H85" s="47"/>
      <c r="I85" s="72"/>
      <c r="J85" s="72"/>
      <c r="K85" s="72"/>
      <c r="L85" s="72"/>
      <c r="M85" s="49"/>
      <c r="N85" s="49"/>
      <c r="O85" s="49"/>
      <c r="P85" s="49"/>
      <c r="Q85" s="49"/>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row>
    <row r="86" spans="1:54" ht="162" customHeight="1" x14ac:dyDescent="0.3">
      <c r="A86" s="132" t="s">
        <v>53</v>
      </c>
      <c r="B86" s="133"/>
      <c r="C86" s="133"/>
      <c r="D86" s="133"/>
      <c r="E86" s="133"/>
      <c r="F86" s="133"/>
      <c r="G86" s="134"/>
      <c r="H86" s="48"/>
      <c r="I86" s="73"/>
      <c r="J86" s="73"/>
      <c r="K86" s="73"/>
      <c r="L86" s="73"/>
      <c r="M86" s="49"/>
      <c r="N86" s="49"/>
      <c r="O86" s="49"/>
      <c r="P86" s="49"/>
      <c r="Q86" s="49"/>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row>
    <row r="87" spans="1:54" ht="15.75" x14ac:dyDescent="0.3">
      <c r="A87" s="74"/>
      <c r="B87" s="73"/>
      <c r="C87" s="73"/>
      <c r="D87" s="73"/>
      <c r="E87" s="73"/>
      <c r="F87" s="73"/>
      <c r="G87" s="73"/>
      <c r="H87" s="73"/>
      <c r="I87" s="34"/>
      <c r="J87" s="73"/>
      <c r="K87" s="73"/>
      <c r="L87" s="73"/>
      <c r="M87" s="49"/>
      <c r="N87" s="49"/>
      <c r="O87" s="49"/>
      <c r="P87" s="49"/>
      <c r="Q87" s="49"/>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row>
    <row r="88" spans="1:54" ht="15.75" x14ac:dyDescent="0.3">
      <c r="A88" s="74"/>
      <c r="B88" s="73"/>
      <c r="C88" s="73"/>
      <c r="D88" s="73"/>
      <c r="E88" s="73"/>
      <c r="F88" s="73"/>
      <c r="G88" s="73"/>
      <c r="H88" s="73"/>
      <c r="I88" s="34"/>
      <c r="J88" s="73"/>
      <c r="K88" s="73"/>
      <c r="L88" s="73"/>
      <c r="M88" s="49"/>
      <c r="N88" s="49"/>
      <c r="O88" s="49"/>
      <c r="P88" s="49"/>
      <c r="Q88" s="49"/>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row>
    <row r="89" spans="1:54" x14ac:dyDescent="0.3">
      <c r="A89" s="50"/>
      <c r="B89" s="75"/>
      <c r="C89" s="50"/>
      <c r="D89" s="50"/>
      <c r="E89" s="50"/>
      <c r="F89" s="50"/>
      <c r="G89" s="50"/>
      <c r="H89" s="49"/>
      <c r="I89" s="33"/>
      <c r="J89" s="49"/>
      <c r="K89" s="49"/>
      <c r="L89" s="49"/>
      <c r="M89" s="49"/>
      <c r="N89" s="49"/>
      <c r="O89" s="49"/>
      <c r="P89" s="49"/>
      <c r="Q89" s="49"/>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row>
    <row r="90" spans="1:54" x14ac:dyDescent="0.3">
      <c r="A90" s="50"/>
      <c r="B90" s="75"/>
      <c r="C90" s="50"/>
      <c r="D90" s="50"/>
      <c r="E90" s="50"/>
      <c r="F90" s="50"/>
      <c r="G90" s="50"/>
      <c r="H90" s="49"/>
      <c r="I90" s="33"/>
      <c r="J90" s="49"/>
      <c r="K90" s="49"/>
      <c r="L90" s="49"/>
      <c r="M90" s="49"/>
      <c r="N90" s="49"/>
      <c r="O90" s="49"/>
      <c r="P90" s="49"/>
      <c r="Q90" s="49"/>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row>
    <row r="91" spans="1:54" x14ac:dyDescent="0.3">
      <c r="A91" s="50"/>
      <c r="B91" s="75"/>
      <c r="C91" s="50"/>
      <c r="D91" s="50"/>
      <c r="E91" s="50"/>
      <c r="F91" s="50"/>
      <c r="G91" s="50"/>
      <c r="H91" s="49"/>
      <c r="I91" s="33"/>
      <c r="J91" s="49"/>
      <c r="K91" s="49"/>
      <c r="L91" s="49"/>
      <c r="M91" s="49"/>
      <c r="N91" s="49"/>
      <c r="O91" s="49"/>
      <c r="P91" s="49"/>
      <c r="Q91" s="49"/>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row>
    <row r="92" spans="1:54" x14ac:dyDescent="0.3">
      <c r="A92" s="50"/>
      <c r="B92" s="75"/>
      <c r="C92" s="50"/>
      <c r="D92" s="50"/>
      <c r="E92" s="50"/>
      <c r="F92" s="50"/>
      <c r="G92" s="50"/>
      <c r="H92" s="49"/>
      <c r="I92" s="33"/>
      <c r="J92" s="49"/>
      <c r="K92" s="49"/>
      <c r="L92" s="49"/>
      <c r="M92" s="49"/>
      <c r="N92" s="49"/>
      <c r="O92" s="49"/>
      <c r="P92" s="49"/>
      <c r="Q92" s="49"/>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row>
    <row r="93" spans="1:54" x14ac:dyDescent="0.3">
      <c r="A93" s="50"/>
      <c r="B93" s="75"/>
      <c r="C93" s="50"/>
      <c r="D93" s="50"/>
      <c r="E93" s="50"/>
      <c r="F93" s="50"/>
      <c r="G93" s="50"/>
      <c r="H93" s="49"/>
      <c r="I93" s="33"/>
      <c r="J93" s="49"/>
      <c r="K93" s="49"/>
      <c r="L93" s="49"/>
      <c r="M93" s="49"/>
      <c r="N93" s="49"/>
      <c r="O93" s="49"/>
      <c r="P93" s="49"/>
      <c r="Q93" s="49"/>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row>
    <row r="94" spans="1:54" x14ac:dyDescent="0.3">
      <c r="A94" s="50"/>
      <c r="B94" s="75"/>
      <c r="C94" s="50"/>
      <c r="D94" s="50"/>
      <c r="E94" s="50"/>
      <c r="F94" s="50"/>
      <c r="G94" s="50"/>
      <c r="H94" s="49"/>
      <c r="I94" s="33"/>
      <c r="J94" s="49"/>
      <c r="K94" s="49"/>
      <c r="L94" s="49"/>
      <c r="M94" s="49"/>
      <c r="N94" s="49"/>
      <c r="O94" s="49"/>
      <c r="P94" s="49"/>
      <c r="Q94" s="49"/>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row>
    <row r="95" spans="1:54" x14ac:dyDescent="0.3">
      <c r="A95" s="50"/>
      <c r="B95" s="75"/>
      <c r="C95" s="50"/>
      <c r="D95" s="50"/>
      <c r="E95" s="50"/>
      <c r="F95" s="50"/>
      <c r="G95" s="50"/>
      <c r="H95" s="49"/>
      <c r="I95" s="33"/>
      <c r="J95" s="49"/>
      <c r="K95" s="49"/>
      <c r="L95" s="49"/>
      <c r="M95" s="49"/>
      <c r="N95" s="49"/>
      <c r="O95" s="49"/>
      <c r="P95" s="49"/>
      <c r="Q95" s="49"/>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row>
    <row r="96" spans="1:54" x14ac:dyDescent="0.3">
      <c r="A96" s="50"/>
      <c r="B96" s="75"/>
      <c r="C96" s="50"/>
      <c r="D96" s="50"/>
      <c r="E96" s="50"/>
      <c r="F96" s="50"/>
      <c r="G96" s="50"/>
      <c r="H96" s="49"/>
      <c r="I96" s="33"/>
      <c r="J96" s="49"/>
      <c r="K96" s="49"/>
      <c r="L96" s="49"/>
      <c r="M96" s="49"/>
      <c r="N96" s="49"/>
      <c r="O96" s="49"/>
      <c r="P96" s="49"/>
      <c r="Q96" s="49"/>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row>
    <row r="97" spans="1:54" x14ac:dyDescent="0.3">
      <c r="A97" s="50"/>
      <c r="B97" s="75"/>
      <c r="C97" s="50"/>
      <c r="D97" s="50"/>
      <c r="E97" s="50"/>
      <c r="F97" s="50"/>
      <c r="G97" s="50"/>
      <c r="H97" s="49"/>
      <c r="I97" s="33"/>
      <c r="J97" s="49"/>
      <c r="K97" s="49"/>
      <c r="L97" s="49"/>
      <c r="M97" s="49"/>
      <c r="N97" s="49"/>
      <c r="O97" s="49"/>
      <c r="P97" s="49"/>
      <c r="Q97" s="49"/>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row>
    <row r="98" spans="1:54" x14ac:dyDescent="0.3">
      <c r="A98" s="50"/>
      <c r="B98" s="75"/>
      <c r="C98" s="50"/>
      <c r="D98" s="50"/>
      <c r="E98" s="50"/>
      <c r="F98" s="50"/>
      <c r="G98" s="50"/>
      <c r="H98" s="49"/>
      <c r="I98" s="33"/>
      <c r="J98" s="49"/>
      <c r="K98" s="49"/>
      <c r="L98" s="49"/>
      <c r="M98" s="49"/>
      <c r="N98" s="49"/>
      <c r="O98" s="49"/>
      <c r="P98" s="49"/>
      <c r="Q98" s="49"/>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row>
    <row r="99" spans="1:54" x14ac:dyDescent="0.3">
      <c r="A99" s="50"/>
      <c r="B99" s="75"/>
      <c r="C99" s="50"/>
      <c r="D99" s="50"/>
      <c r="E99" s="50"/>
      <c r="F99" s="50"/>
      <c r="G99" s="50"/>
      <c r="H99" s="49"/>
      <c r="I99" s="33"/>
      <c r="J99" s="49"/>
      <c r="K99" s="49"/>
      <c r="L99" s="49"/>
      <c r="M99" s="49"/>
      <c r="N99" s="49"/>
      <c r="O99" s="49"/>
      <c r="P99" s="49"/>
      <c r="Q99" s="49"/>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row>
    <row r="100" spans="1:54" x14ac:dyDescent="0.3">
      <c r="A100" s="50"/>
      <c r="B100" s="75"/>
      <c r="C100" s="50"/>
      <c r="D100" s="50"/>
      <c r="E100" s="50"/>
      <c r="F100" s="50"/>
      <c r="G100" s="50"/>
      <c r="H100" s="49"/>
      <c r="I100" s="33"/>
      <c r="J100" s="49"/>
      <c r="K100" s="49"/>
      <c r="L100" s="49"/>
      <c r="M100" s="49"/>
      <c r="N100" s="49"/>
      <c r="O100" s="49"/>
      <c r="P100" s="49"/>
      <c r="Q100" s="49"/>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row>
    <row r="101" spans="1:54" x14ac:dyDescent="0.3">
      <c r="A101" s="50"/>
      <c r="B101" s="75"/>
      <c r="C101" s="50"/>
      <c r="D101" s="50"/>
      <c r="E101" s="50"/>
      <c r="F101" s="50"/>
      <c r="G101" s="50"/>
      <c r="H101" s="49"/>
      <c r="I101" s="33"/>
      <c r="J101" s="49"/>
      <c r="K101" s="49"/>
      <c r="L101" s="49"/>
      <c r="M101" s="49"/>
      <c r="N101" s="49"/>
      <c r="O101" s="49"/>
      <c r="P101" s="49"/>
      <c r="Q101" s="49"/>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row>
    <row r="102" spans="1:54" x14ac:dyDescent="0.3">
      <c r="A102" s="50"/>
      <c r="B102" s="75"/>
      <c r="C102" s="50"/>
      <c r="D102" s="50"/>
      <c r="E102" s="50"/>
      <c r="F102" s="50"/>
      <c r="G102" s="50"/>
      <c r="H102" s="49"/>
      <c r="I102" s="33"/>
      <c r="J102" s="49"/>
      <c r="K102" s="49"/>
      <c r="L102" s="49"/>
      <c r="M102" s="49"/>
      <c r="N102" s="49"/>
      <c r="O102" s="49"/>
      <c r="P102" s="49"/>
      <c r="Q102" s="49"/>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row>
    <row r="103" spans="1:54" x14ac:dyDescent="0.3">
      <c r="A103" s="50"/>
      <c r="B103" s="75"/>
      <c r="C103" s="50"/>
      <c r="D103" s="50"/>
      <c r="E103" s="50"/>
      <c r="F103" s="50"/>
      <c r="G103" s="50"/>
      <c r="H103" s="49"/>
      <c r="I103" s="33"/>
      <c r="J103" s="49"/>
      <c r="K103" s="49"/>
      <c r="L103" s="49"/>
      <c r="M103" s="49"/>
      <c r="N103" s="49"/>
      <c r="O103" s="49"/>
      <c r="P103" s="49"/>
      <c r="Q103" s="49"/>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row>
    <row r="104" spans="1:54" x14ac:dyDescent="0.3">
      <c r="A104" s="50"/>
      <c r="B104" s="75"/>
      <c r="C104" s="50"/>
      <c r="D104" s="50"/>
      <c r="E104" s="50"/>
      <c r="F104" s="50"/>
      <c r="G104" s="50"/>
      <c r="H104" s="49"/>
      <c r="I104" s="33"/>
      <c r="J104" s="49"/>
      <c r="K104" s="49"/>
      <c r="L104" s="49"/>
      <c r="M104" s="49"/>
      <c r="N104" s="49"/>
      <c r="O104" s="49"/>
      <c r="P104" s="49"/>
      <c r="Q104" s="49"/>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row>
    <row r="105" spans="1:54" x14ac:dyDescent="0.3">
      <c r="A105" s="50"/>
      <c r="B105" s="75"/>
      <c r="C105" s="50"/>
      <c r="D105" s="50"/>
      <c r="E105" s="50"/>
      <c r="F105" s="50"/>
      <c r="G105" s="50"/>
      <c r="H105" s="49"/>
      <c r="I105" s="33"/>
      <c r="J105" s="49"/>
      <c r="K105" s="49"/>
      <c r="L105" s="49"/>
      <c r="M105" s="49"/>
      <c r="N105" s="49"/>
      <c r="O105" s="49"/>
      <c r="P105" s="49"/>
      <c r="Q105" s="49"/>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row>
    <row r="106" spans="1:54" x14ac:dyDescent="0.3">
      <c r="A106" s="50"/>
      <c r="B106" s="75"/>
      <c r="C106" s="50"/>
      <c r="D106" s="50"/>
      <c r="E106" s="50"/>
      <c r="F106" s="50"/>
      <c r="G106" s="50"/>
      <c r="H106" s="49"/>
      <c r="I106" s="33"/>
      <c r="J106" s="49"/>
      <c r="K106" s="49"/>
      <c r="L106" s="49"/>
      <c r="M106" s="49"/>
      <c r="N106" s="49"/>
      <c r="O106" s="49"/>
      <c r="P106" s="49"/>
      <c r="Q106" s="49"/>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row>
    <row r="107" spans="1:54" x14ac:dyDescent="0.3">
      <c r="A107" s="50"/>
      <c r="B107" s="75"/>
      <c r="C107" s="50"/>
      <c r="D107" s="50"/>
      <c r="E107" s="50"/>
      <c r="F107" s="50"/>
      <c r="G107" s="50"/>
      <c r="H107" s="49"/>
      <c r="I107" s="33"/>
      <c r="J107" s="49"/>
      <c r="K107" s="49"/>
      <c r="L107" s="49"/>
      <c r="M107" s="49"/>
      <c r="N107" s="49"/>
      <c r="O107" s="49"/>
      <c r="P107" s="49"/>
      <c r="Q107" s="49"/>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row>
    <row r="108" spans="1:54" x14ac:dyDescent="0.3">
      <c r="A108" s="50"/>
      <c r="B108" s="75"/>
      <c r="C108" s="50"/>
      <c r="D108" s="50"/>
      <c r="E108" s="50"/>
      <c r="F108" s="50"/>
      <c r="G108" s="50"/>
      <c r="H108" s="49"/>
      <c r="I108" s="33"/>
      <c r="J108" s="49"/>
      <c r="K108" s="49"/>
      <c r="L108" s="49"/>
      <c r="M108" s="49"/>
      <c r="N108" s="49"/>
      <c r="O108" s="49"/>
      <c r="P108" s="49"/>
      <c r="Q108" s="49"/>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row>
    <row r="109" spans="1:54" x14ac:dyDescent="0.3">
      <c r="A109" s="50"/>
      <c r="B109" s="75"/>
      <c r="C109" s="50"/>
      <c r="D109" s="50"/>
      <c r="E109" s="50"/>
      <c r="F109" s="50"/>
      <c r="G109" s="50"/>
      <c r="H109" s="49"/>
      <c r="I109" s="33"/>
      <c r="J109" s="49"/>
      <c r="K109" s="49"/>
      <c r="L109" s="49"/>
      <c r="M109" s="49"/>
      <c r="N109" s="49"/>
      <c r="O109" s="49"/>
      <c r="P109" s="49"/>
      <c r="Q109" s="49"/>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row>
    <row r="110" spans="1:54" x14ac:dyDescent="0.3">
      <c r="A110" s="50"/>
      <c r="B110" s="75"/>
      <c r="C110" s="50"/>
      <c r="D110" s="50"/>
      <c r="E110" s="50"/>
      <c r="F110" s="50"/>
      <c r="G110" s="50"/>
      <c r="H110" s="49"/>
      <c r="I110" s="33"/>
      <c r="J110" s="49"/>
      <c r="K110" s="49"/>
      <c r="L110" s="49"/>
      <c r="M110" s="49"/>
      <c r="N110" s="49"/>
      <c r="O110" s="49"/>
      <c r="P110" s="49"/>
      <c r="Q110" s="49"/>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row>
    <row r="111" spans="1:54" x14ac:dyDescent="0.3">
      <c r="A111" s="50"/>
      <c r="B111" s="75"/>
      <c r="C111" s="50"/>
      <c r="D111" s="50"/>
      <c r="E111" s="50"/>
      <c r="F111" s="50"/>
      <c r="G111" s="50"/>
      <c r="H111" s="49"/>
      <c r="I111" s="33"/>
      <c r="J111" s="49"/>
      <c r="K111" s="49"/>
      <c r="L111" s="49"/>
      <c r="M111" s="49"/>
      <c r="N111" s="49"/>
      <c r="O111" s="49"/>
      <c r="P111" s="49"/>
      <c r="Q111" s="49"/>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row>
    <row r="112" spans="1:54" x14ac:dyDescent="0.3">
      <c r="A112" s="50"/>
      <c r="B112" s="75"/>
      <c r="C112" s="50"/>
      <c r="D112" s="50"/>
      <c r="E112" s="50"/>
      <c r="F112" s="50"/>
      <c r="G112" s="50"/>
      <c r="H112" s="49"/>
      <c r="I112" s="33"/>
      <c r="J112" s="49"/>
      <c r="K112" s="49"/>
      <c r="L112" s="49"/>
      <c r="M112" s="49"/>
      <c r="N112" s="49"/>
      <c r="O112" s="49"/>
      <c r="P112" s="49"/>
      <c r="Q112" s="49"/>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row>
    <row r="113" spans="1:54" x14ac:dyDescent="0.3">
      <c r="A113" s="50"/>
      <c r="B113" s="75"/>
      <c r="C113" s="50"/>
      <c r="D113" s="50"/>
      <c r="E113" s="50"/>
      <c r="F113" s="50"/>
      <c r="G113" s="50"/>
      <c r="H113" s="49"/>
      <c r="I113" s="33"/>
      <c r="J113" s="49"/>
      <c r="K113" s="49"/>
      <c r="L113" s="49"/>
      <c r="M113" s="49"/>
      <c r="N113" s="49"/>
      <c r="O113" s="49"/>
      <c r="P113" s="49"/>
      <c r="Q113" s="49"/>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row>
    <row r="114" spans="1:54" x14ac:dyDescent="0.3">
      <c r="A114" s="50"/>
      <c r="B114" s="75"/>
      <c r="C114" s="50"/>
      <c r="D114" s="50"/>
      <c r="E114" s="50"/>
      <c r="F114" s="50"/>
      <c r="G114" s="50"/>
      <c r="H114" s="49"/>
      <c r="I114" s="33"/>
      <c r="J114" s="49"/>
      <c r="K114" s="49"/>
      <c r="L114" s="49"/>
      <c r="M114" s="49"/>
      <c r="N114" s="49"/>
      <c r="O114" s="49"/>
      <c r="P114" s="49"/>
      <c r="Q114" s="49"/>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row>
    <row r="115" spans="1:54" x14ac:dyDescent="0.3">
      <c r="A115" s="50"/>
      <c r="B115" s="75"/>
      <c r="C115" s="50"/>
      <c r="D115" s="50"/>
      <c r="E115" s="50"/>
      <c r="F115" s="50"/>
      <c r="G115" s="50"/>
      <c r="H115" s="49"/>
      <c r="I115" s="33"/>
      <c r="J115" s="49"/>
      <c r="K115" s="49"/>
      <c r="L115" s="49"/>
      <c r="M115" s="49"/>
      <c r="N115" s="49"/>
      <c r="O115" s="49"/>
      <c r="P115" s="49"/>
      <c r="Q115" s="49"/>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row>
    <row r="116" spans="1:54" x14ac:dyDescent="0.3">
      <c r="A116" s="50"/>
      <c r="B116" s="75"/>
      <c r="C116" s="50"/>
      <c r="D116" s="50"/>
      <c r="E116" s="50"/>
      <c r="F116" s="50"/>
      <c r="G116" s="50"/>
      <c r="H116" s="49"/>
      <c r="I116" s="33"/>
      <c r="J116" s="49"/>
      <c r="K116" s="49"/>
      <c r="L116" s="49"/>
      <c r="M116" s="49"/>
      <c r="N116" s="49"/>
      <c r="O116" s="49"/>
      <c r="P116" s="49"/>
      <c r="Q116" s="49"/>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row>
    <row r="117" spans="1:54" x14ac:dyDescent="0.3">
      <c r="A117" s="50"/>
      <c r="B117" s="75"/>
      <c r="C117" s="50"/>
      <c r="D117" s="50"/>
      <c r="E117" s="50"/>
      <c r="F117" s="50"/>
      <c r="G117" s="50"/>
      <c r="H117" s="49"/>
      <c r="I117" s="33"/>
      <c r="J117" s="49"/>
      <c r="K117" s="49"/>
      <c r="L117" s="49"/>
      <c r="M117" s="49"/>
      <c r="N117" s="49"/>
      <c r="O117" s="49"/>
      <c r="P117" s="49"/>
      <c r="Q117" s="49"/>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row>
    <row r="118" spans="1:54" x14ac:dyDescent="0.3">
      <c r="A118" s="50"/>
      <c r="B118" s="75"/>
      <c r="C118" s="50"/>
      <c r="D118" s="50"/>
      <c r="E118" s="50"/>
      <c r="F118" s="50"/>
      <c r="G118" s="50"/>
      <c r="H118" s="49"/>
      <c r="I118" s="33"/>
      <c r="J118" s="49"/>
      <c r="K118" s="49"/>
      <c r="L118" s="49"/>
      <c r="M118" s="49"/>
      <c r="N118" s="49"/>
      <c r="O118" s="49"/>
      <c r="P118" s="49"/>
      <c r="Q118" s="49"/>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row>
    <row r="119" spans="1:54" x14ac:dyDescent="0.3">
      <c r="A119" s="50"/>
      <c r="B119" s="75"/>
      <c r="C119" s="50"/>
      <c r="D119" s="50"/>
      <c r="E119" s="50"/>
      <c r="F119" s="50"/>
      <c r="G119" s="50"/>
      <c r="H119" s="49"/>
      <c r="I119" s="33"/>
      <c r="J119" s="49"/>
      <c r="K119" s="49"/>
      <c r="L119" s="49"/>
      <c r="M119" s="49"/>
      <c r="N119" s="49"/>
      <c r="O119" s="49"/>
      <c r="P119" s="49"/>
      <c r="Q119" s="49"/>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row>
    <row r="120" spans="1:54" x14ac:dyDescent="0.3">
      <c r="A120" s="50"/>
      <c r="B120" s="75"/>
      <c r="C120" s="50"/>
      <c r="D120" s="50"/>
      <c r="E120" s="50"/>
      <c r="F120" s="50"/>
      <c r="G120" s="50"/>
      <c r="H120" s="49"/>
      <c r="I120" s="33"/>
      <c r="J120" s="49"/>
      <c r="K120" s="49"/>
      <c r="L120" s="49"/>
      <c r="M120" s="49"/>
      <c r="N120" s="49"/>
      <c r="O120" s="49"/>
      <c r="P120" s="49"/>
      <c r="Q120" s="49"/>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row>
    <row r="121" spans="1:54" x14ac:dyDescent="0.3">
      <c r="A121" s="50"/>
      <c r="B121" s="75"/>
      <c r="C121" s="50"/>
      <c r="D121" s="50"/>
      <c r="E121" s="50"/>
      <c r="F121" s="50"/>
      <c r="G121" s="50"/>
      <c r="H121" s="49"/>
      <c r="I121" s="33"/>
      <c r="J121" s="49"/>
      <c r="K121" s="49"/>
      <c r="L121" s="49"/>
      <c r="M121" s="49"/>
      <c r="N121" s="49"/>
      <c r="O121" s="49"/>
      <c r="P121" s="49"/>
      <c r="Q121" s="49"/>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row>
    <row r="122" spans="1:54" x14ac:dyDescent="0.3">
      <c r="A122" s="50"/>
      <c r="B122" s="75"/>
      <c r="C122" s="50"/>
      <c r="D122" s="50"/>
      <c r="E122" s="50"/>
      <c r="F122" s="50"/>
      <c r="G122" s="50"/>
      <c r="H122" s="49"/>
      <c r="I122" s="33"/>
      <c r="J122" s="49"/>
      <c r="K122" s="49"/>
      <c r="L122" s="49"/>
      <c r="M122" s="49"/>
      <c r="N122" s="49"/>
      <c r="O122" s="49"/>
      <c r="P122" s="49"/>
      <c r="Q122" s="49"/>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row>
    <row r="123" spans="1:54" x14ac:dyDescent="0.3">
      <c r="A123" s="50"/>
      <c r="B123" s="75"/>
      <c r="C123" s="50"/>
      <c r="D123" s="50"/>
      <c r="E123" s="50"/>
      <c r="F123" s="50"/>
      <c r="G123" s="50"/>
      <c r="H123" s="49"/>
      <c r="I123" s="33"/>
      <c r="J123" s="49"/>
      <c r="K123" s="49"/>
      <c r="L123" s="49"/>
      <c r="M123" s="49"/>
      <c r="N123" s="49"/>
      <c r="O123" s="49"/>
      <c r="P123" s="49"/>
      <c r="Q123" s="49"/>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row>
    <row r="124" spans="1:54" x14ac:dyDescent="0.3">
      <c r="A124" s="50"/>
      <c r="B124" s="75"/>
      <c r="C124" s="50"/>
      <c r="D124" s="50"/>
      <c r="E124" s="50"/>
      <c r="F124" s="50"/>
      <c r="G124" s="50"/>
      <c r="H124" s="49"/>
      <c r="I124" s="33"/>
      <c r="J124" s="49"/>
      <c r="K124" s="49"/>
      <c r="L124" s="49"/>
      <c r="M124" s="49"/>
      <c r="N124" s="49"/>
      <c r="O124" s="49"/>
      <c r="P124" s="49"/>
      <c r="Q124" s="49"/>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row>
    <row r="125" spans="1:54" x14ac:dyDescent="0.3">
      <c r="A125" s="50"/>
      <c r="B125" s="75"/>
      <c r="C125" s="50"/>
      <c r="D125" s="50"/>
      <c r="E125" s="50"/>
      <c r="F125" s="50"/>
      <c r="G125" s="50"/>
      <c r="H125" s="49"/>
      <c r="I125" s="33"/>
      <c r="J125" s="49"/>
      <c r="K125" s="49"/>
      <c r="L125" s="49"/>
      <c r="M125" s="49"/>
      <c r="N125" s="49"/>
      <c r="O125" s="49"/>
      <c r="P125" s="49"/>
      <c r="Q125" s="49"/>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row>
    <row r="126" spans="1:54" x14ac:dyDescent="0.3">
      <c r="A126" s="50"/>
      <c r="B126" s="75"/>
      <c r="C126" s="50"/>
      <c r="D126" s="50"/>
      <c r="E126" s="50"/>
      <c r="F126" s="50"/>
      <c r="G126" s="50"/>
      <c r="H126" s="49"/>
      <c r="I126" s="33"/>
      <c r="J126" s="49"/>
      <c r="K126" s="49"/>
      <c r="L126" s="49"/>
      <c r="M126" s="49"/>
      <c r="N126" s="49"/>
      <c r="O126" s="49"/>
      <c r="P126" s="49"/>
      <c r="Q126" s="49"/>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row>
    <row r="127" spans="1:54" x14ac:dyDescent="0.3">
      <c r="A127" s="50"/>
      <c r="B127" s="75"/>
      <c r="C127" s="50"/>
      <c r="D127" s="50"/>
      <c r="E127" s="50"/>
      <c r="F127" s="50"/>
      <c r="G127" s="50"/>
      <c r="H127" s="49"/>
      <c r="I127" s="33"/>
      <c r="J127" s="49"/>
      <c r="K127" s="49"/>
      <c r="L127" s="49"/>
      <c r="M127" s="49"/>
      <c r="N127" s="49"/>
      <c r="O127" s="49"/>
      <c r="P127" s="49"/>
      <c r="Q127" s="49"/>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row>
    <row r="128" spans="1:54" x14ac:dyDescent="0.3">
      <c r="A128" s="50"/>
      <c r="B128" s="75"/>
      <c r="C128" s="50"/>
      <c r="D128" s="50"/>
      <c r="E128" s="50"/>
      <c r="F128" s="50"/>
      <c r="G128" s="50"/>
      <c r="H128" s="49"/>
      <c r="I128" s="33"/>
      <c r="J128" s="49"/>
      <c r="K128" s="49"/>
      <c r="L128" s="49"/>
      <c r="M128" s="49"/>
      <c r="N128" s="49"/>
      <c r="O128" s="49"/>
      <c r="P128" s="49"/>
      <c r="Q128" s="49"/>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row>
    <row r="129" spans="1:54" x14ac:dyDescent="0.3">
      <c r="A129" s="50"/>
      <c r="B129" s="75"/>
      <c r="C129" s="50"/>
      <c r="D129" s="50"/>
      <c r="E129" s="50"/>
      <c r="F129" s="50"/>
      <c r="G129" s="50"/>
      <c r="H129" s="49"/>
      <c r="I129" s="33"/>
      <c r="J129" s="49"/>
      <c r="K129" s="49"/>
      <c r="L129" s="49"/>
      <c r="M129" s="49"/>
      <c r="N129" s="49"/>
      <c r="O129" s="49"/>
      <c r="P129" s="49"/>
      <c r="Q129" s="49"/>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row>
    <row r="130" spans="1:54" x14ac:dyDescent="0.3">
      <c r="A130" s="50"/>
      <c r="B130" s="75"/>
      <c r="C130" s="50"/>
      <c r="D130" s="50"/>
      <c r="E130" s="50"/>
      <c r="F130" s="50"/>
      <c r="G130" s="50"/>
      <c r="H130" s="49"/>
      <c r="I130" s="33"/>
      <c r="J130" s="49"/>
      <c r="K130" s="49"/>
      <c r="L130" s="49"/>
      <c r="M130" s="49"/>
      <c r="N130" s="49"/>
      <c r="O130" s="49"/>
      <c r="P130" s="49"/>
      <c r="Q130" s="49"/>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row>
    <row r="131" spans="1:54" x14ac:dyDescent="0.3">
      <c r="A131" s="50"/>
      <c r="B131" s="75"/>
      <c r="C131" s="50"/>
      <c r="D131" s="50"/>
      <c r="E131" s="50"/>
      <c r="F131" s="50"/>
      <c r="G131" s="50"/>
      <c r="H131" s="49"/>
      <c r="I131" s="33"/>
      <c r="J131" s="49"/>
      <c r="K131" s="49"/>
      <c r="L131" s="49"/>
      <c r="M131" s="49"/>
      <c r="N131" s="49"/>
      <c r="O131" s="49"/>
      <c r="P131" s="49"/>
      <c r="Q131" s="49"/>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row>
    <row r="132" spans="1:54" x14ac:dyDescent="0.3">
      <c r="A132" s="50"/>
      <c r="B132" s="75"/>
      <c r="C132" s="50"/>
      <c r="D132" s="50"/>
      <c r="E132" s="50"/>
      <c r="F132" s="50"/>
      <c r="G132" s="50"/>
      <c r="H132" s="49"/>
      <c r="I132" s="33"/>
      <c r="J132" s="49"/>
      <c r="K132" s="49"/>
      <c r="L132" s="49"/>
      <c r="M132" s="49"/>
      <c r="N132" s="49"/>
      <c r="O132" s="49"/>
      <c r="P132" s="49"/>
      <c r="Q132" s="49"/>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row>
    <row r="133" spans="1:54" x14ac:dyDescent="0.3">
      <c r="A133" s="50"/>
      <c r="B133" s="75"/>
      <c r="C133" s="50"/>
      <c r="D133" s="50"/>
      <c r="E133" s="50"/>
      <c r="F133" s="50"/>
      <c r="G133" s="50"/>
      <c r="H133" s="49"/>
      <c r="I133" s="33"/>
      <c r="J133" s="49"/>
      <c r="K133" s="49"/>
      <c r="L133" s="49"/>
      <c r="M133" s="49"/>
      <c r="N133" s="49"/>
      <c r="O133" s="49"/>
      <c r="P133" s="49"/>
      <c r="Q133" s="49"/>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row>
    <row r="134" spans="1:54" x14ac:dyDescent="0.3">
      <c r="A134" s="50"/>
      <c r="B134" s="75"/>
      <c r="C134" s="50"/>
      <c r="D134" s="50"/>
      <c r="E134" s="50"/>
      <c r="F134" s="50"/>
      <c r="G134" s="50"/>
      <c r="H134" s="49"/>
      <c r="I134" s="33"/>
      <c r="J134" s="49"/>
      <c r="K134" s="49"/>
      <c r="L134" s="49"/>
      <c r="M134" s="49"/>
      <c r="N134" s="49"/>
      <c r="O134" s="49"/>
      <c r="P134" s="49"/>
      <c r="Q134" s="49"/>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row>
    <row r="135" spans="1:54" x14ac:dyDescent="0.3">
      <c r="A135" s="50"/>
      <c r="B135" s="75"/>
      <c r="C135" s="50"/>
      <c r="D135" s="50"/>
      <c r="E135" s="50"/>
      <c r="F135" s="50"/>
      <c r="G135" s="50"/>
      <c r="H135" s="49"/>
      <c r="I135" s="33"/>
      <c r="J135" s="49"/>
      <c r="K135" s="49"/>
      <c r="L135" s="49"/>
      <c r="M135" s="49"/>
      <c r="N135" s="49"/>
      <c r="O135" s="49"/>
      <c r="P135" s="49"/>
      <c r="Q135" s="49"/>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row>
    <row r="136" spans="1:54" x14ac:dyDescent="0.3">
      <c r="A136" s="50"/>
      <c r="B136" s="75"/>
      <c r="C136" s="50"/>
      <c r="D136" s="50"/>
      <c r="E136" s="50"/>
      <c r="F136" s="50"/>
      <c r="G136" s="50"/>
      <c r="H136" s="49"/>
      <c r="I136" s="33"/>
      <c r="J136" s="49"/>
      <c r="K136" s="49"/>
      <c r="L136" s="49"/>
      <c r="M136" s="49"/>
      <c r="N136" s="49"/>
      <c r="O136" s="49"/>
      <c r="P136" s="49"/>
      <c r="Q136" s="49"/>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row>
    <row r="137" spans="1:54" x14ac:dyDescent="0.3">
      <c r="A137" s="50"/>
      <c r="B137" s="75"/>
      <c r="C137" s="50"/>
      <c r="D137" s="50"/>
      <c r="E137" s="50"/>
      <c r="F137" s="50"/>
      <c r="G137" s="50"/>
      <c r="H137" s="49"/>
      <c r="I137" s="33"/>
      <c r="J137" s="49"/>
      <c r="K137" s="49"/>
      <c r="L137" s="49"/>
      <c r="M137" s="49"/>
      <c r="N137" s="49"/>
      <c r="O137" s="49"/>
      <c r="P137" s="49"/>
      <c r="Q137" s="49"/>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row>
    <row r="138" spans="1:54" x14ac:dyDescent="0.3">
      <c r="A138" s="50"/>
      <c r="B138" s="75"/>
      <c r="C138" s="50"/>
      <c r="D138" s="50"/>
      <c r="E138" s="50"/>
      <c r="F138" s="50"/>
      <c r="G138" s="50"/>
      <c r="H138" s="49"/>
      <c r="I138" s="33"/>
      <c r="J138" s="49"/>
      <c r="K138" s="49"/>
      <c r="L138" s="49"/>
      <c r="M138" s="49"/>
      <c r="N138" s="49"/>
      <c r="O138" s="49"/>
      <c r="P138" s="49"/>
      <c r="Q138" s="49"/>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row>
    <row r="139" spans="1:54" x14ac:dyDescent="0.3">
      <c r="A139" s="50"/>
      <c r="B139" s="75"/>
      <c r="C139" s="50"/>
      <c r="D139" s="50"/>
      <c r="E139" s="50"/>
      <c r="F139" s="50"/>
      <c r="G139" s="50"/>
      <c r="H139" s="49"/>
      <c r="I139" s="33"/>
      <c r="J139" s="49"/>
      <c r="K139" s="49"/>
      <c r="L139" s="49"/>
      <c r="M139" s="49"/>
      <c r="N139" s="49"/>
      <c r="O139" s="49"/>
      <c r="P139" s="49"/>
      <c r="Q139" s="49"/>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row>
    <row r="140" spans="1:54" x14ac:dyDescent="0.3">
      <c r="A140" s="50"/>
      <c r="B140" s="75"/>
      <c r="C140" s="50"/>
      <c r="D140" s="50"/>
      <c r="E140" s="50"/>
      <c r="F140" s="50"/>
      <c r="G140" s="50"/>
      <c r="H140" s="49"/>
      <c r="I140" s="33"/>
      <c r="J140" s="49"/>
      <c r="K140" s="49"/>
      <c r="L140" s="49"/>
      <c r="M140" s="49"/>
      <c r="N140" s="49"/>
      <c r="O140" s="49"/>
      <c r="P140" s="49"/>
      <c r="Q140" s="49"/>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row>
    <row r="141" spans="1:54" x14ac:dyDescent="0.3">
      <c r="A141" s="50"/>
      <c r="B141" s="75"/>
      <c r="C141" s="50"/>
      <c r="D141" s="50"/>
      <c r="E141" s="50"/>
      <c r="F141" s="50"/>
      <c r="G141" s="50"/>
      <c r="H141" s="49"/>
      <c r="I141" s="33"/>
      <c r="J141" s="49"/>
      <c r="K141" s="49"/>
      <c r="L141" s="49"/>
      <c r="M141" s="49"/>
      <c r="N141" s="49"/>
      <c r="O141" s="49"/>
      <c r="P141" s="49"/>
      <c r="Q141" s="49"/>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row>
    <row r="142" spans="1:54" x14ac:dyDescent="0.3">
      <c r="A142" s="50"/>
      <c r="B142" s="75"/>
      <c r="C142" s="50"/>
      <c r="D142" s="50"/>
      <c r="E142" s="50"/>
      <c r="F142" s="50"/>
      <c r="G142" s="50"/>
      <c r="H142" s="49"/>
      <c r="I142" s="33"/>
      <c r="J142" s="49"/>
      <c r="K142" s="49"/>
      <c r="L142" s="49"/>
      <c r="M142" s="49"/>
      <c r="N142" s="49"/>
      <c r="O142" s="49"/>
      <c r="P142" s="49"/>
      <c r="Q142" s="49"/>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row>
    <row r="143" spans="1:54" x14ac:dyDescent="0.3">
      <c r="A143" s="50"/>
      <c r="B143" s="75"/>
      <c r="C143" s="50"/>
      <c r="D143" s="50"/>
      <c r="E143" s="50"/>
      <c r="F143" s="50"/>
      <c r="G143" s="50"/>
      <c r="H143" s="49"/>
      <c r="I143" s="33"/>
      <c r="J143" s="49"/>
      <c r="K143" s="49"/>
      <c r="L143" s="49"/>
      <c r="M143" s="49"/>
      <c r="N143" s="49"/>
      <c r="O143" s="49"/>
      <c r="P143" s="49"/>
      <c r="Q143" s="49"/>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row>
    <row r="144" spans="1:54" x14ac:dyDescent="0.3">
      <c r="A144" s="50"/>
      <c r="B144" s="75"/>
      <c r="C144" s="50"/>
      <c r="D144" s="50"/>
      <c r="E144" s="50"/>
      <c r="F144" s="50"/>
      <c r="G144" s="50"/>
      <c r="H144" s="49"/>
      <c r="I144" s="33"/>
      <c r="J144" s="49"/>
      <c r="K144" s="49"/>
      <c r="L144" s="49"/>
      <c r="M144" s="49"/>
      <c r="N144" s="49"/>
      <c r="O144" s="49"/>
      <c r="P144" s="49"/>
      <c r="Q144" s="49"/>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row>
    <row r="145" spans="1:54" x14ac:dyDescent="0.3">
      <c r="A145" s="50"/>
      <c r="B145" s="75"/>
      <c r="C145" s="50"/>
      <c r="D145" s="50"/>
      <c r="E145" s="50"/>
      <c r="F145" s="50"/>
      <c r="G145" s="50"/>
      <c r="H145" s="49"/>
      <c r="I145" s="33"/>
      <c r="J145" s="49"/>
      <c r="K145" s="49"/>
      <c r="L145" s="49"/>
      <c r="M145" s="49"/>
      <c r="N145" s="49"/>
      <c r="O145" s="49"/>
      <c r="P145" s="49"/>
      <c r="Q145" s="49"/>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row>
    <row r="146" spans="1:54" x14ac:dyDescent="0.3">
      <c r="A146" s="50"/>
      <c r="B146" s="75"/>
      <c r="C146" s="50"/>
      <c r="D146" s="50"/>
      <c r="E146" s="50"/>
      <c r="F146" s="50"/>
      <c r="G146" s="50"/>
      <c r="H146" s="49"/>
      <c r="I146" s="33"/>
      <c r="J146" s="49"/>
      <c r="K146" s="49"/>
      <c r="L146" s="49"/>
      <c r="M146" s="49"/>
      <c r="N146" s="49"/>
      <c r="O146" s="49"/>
      <c r="P146" s="49"/>
      <c r="Q146" s="49"/>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row>
    <row r="147" spans="1:54" x14ac:dyDescent="0.3">
      <c r="A147" s="50"/>
      <c r="B147" s="75"/>
      <c r="C147" s="50"/>
      <c r="D147" s="50"/>
      <c r="E147" s="50"/>
      <c r="F147" s="50"/>
      <c r="G147" s="50"/>
      <c r="H147" s="49"/>
      <c r="I147" s="33"/>
      <c r="J147" s="49"/>
      <c r="K147" s="49"/>
      <c r="L147" s="49"/>
      <c r="M147" s="49"/>
      <c r="N147" s="49"/>
      <c r="O147" s="49"/>
      <c r="P147" s="49"/>
      <c r="Q147" s="49"/>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row>
    <row r="148" spans="1:54" x14ac:dyDescent="0.3">
      <c r="A148" s="50"/>
      <c r="B148" s="75"/>
      <c r="C148" s="50"/>
      <c r="D148" s="50"/>
      <c r="E148" s="50"/>
      <c r="F148" s="50"/>
      <c r="G148" s="50"/>
      <c r="H148" s="49"/>
      <c r="I148" s="33"/>
      <c r="J148" s="49"/>
      <c r="K148" s="49"/>
      <c r="L148" s="49"/>
      <c r="M148" s="49"/>
      <c r="N148" s="49"/>
      <c r="O148" s="49"/>
      <c r="P148" s="49"/>
      <c r="Q148" s="49"/>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row>
    <row r="149" spans="1:54" x14ac:dyDescent="0.3">
      <c r="A149" s="50"/>
      <c r="B149" s="75"/>
      <c r="C149" s="50"/>
      <c r="D149" s="50"/>
      <c r="E149" s="50"/>
      <c r="F149" s="50"/>
      <c r="G149" s="50"/>
      <c r="H149" s="49"/>
      <c r="I149" s="33"/>
      <c r="J149" s="49"/>
      <c r="K149" s="49"/>
      <c r="L149" s="49"/>
      <c r="M149" s="49"/>
      <c r="N149" s="49"/>
      <c r="O149" s="49"/>
      <c r="P149" s="49"/>
      <c r="Q149" s="49"/>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row>
    <row r="150" spans="1:54" x14ac:dyDescent="0.3">
      <c r="A150" s="50"/>
      <c r="B150" s="75"/>
      <c r="C150" s="50"/>
      <c r="D150" s="50"/>
      <c r="E150" s="50"/>
      <c r="F150" s="50"/>
      <c r="G150" s="50"/>
      <c r="H150" s="49"/>
      <c r="I150" s="33"/>
      <c r="J150" s="49"/>
      <c r="K150" s="49"/>
      <c r="L150" s="49"/>
      <c r="M150" s="49"/>
      <c r="N150" s="49"/>
      <c r="O150" s="49"/>
      <c r="P150" s="49"/>
      <c r="Q150" s="49"/>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row>
    <row r="151" spans="1:54" x14ac:dyDescent="0.3">
      <c r="A151" s="50"/>
      <c r="B151" s="75"/>
      <c r="C151" s="50"/>
      <c r="D151" s="50"/>
      <c r="E151" s="50"/>
      <c r="F151" s="50"/>
      <c r="G151" s="50"/>
      <c r="H151" s="49"/>
      <c r="I151" s="33"/>
      <c r="J151" s="49"/>
      <c r="K151" s="49"/>
      <c r="L151" s="49"/>
      <c r="M151" s="49"/>
      <c r="N151" s="49"/>
      <c r="O151" s="49"/>
      <c r="P151" s="49"/>
      <c r="Q151" s="49"/>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row>
    <row r="152" spans="1:54" x14ac:dyDescent="0.3">
      <c r="A152" s="50"/>
      <c r="B152" s="75"/>
      <c r="C152" s="50"/>
      <c r="D152" s="50"/>
      <c r="E152" s="50"/>
      <c r="F152" s="50"/>
      <c r="G152" s="50"/>
      <c r="H152" s="49"/>
      <c r="I152" s="33"/>
      <c r="J152" s="49"/>
      <c r="K152" s="49"/>
      <c r="L152" s="49"/>
      <c r="M152" s="49"/>
      <c r="N152" s="49"/>
      <c r="O152" s="49"/>
      <c r="P152" s="49"/>
      <c r="Q152" s="49"/>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row>
    <row r="153" spans="1:54" x14ac:dyDescent="0.3">
      <c r="A153" s="50"/>
      <c r="B153" s="75"/>
      <c r="C153" s="50"/>
      <c r="D153" s="50"/>
      <c r="E153" s="50"/>
      <c r="F153" s="50"/>
      <c r="G153" s="50"/>
      <c r="H153" s="49"/>
      <c r="I153" s="33"/>
      <c r="J153" s="49"/>
      <c r="K153" s="49"/>
      <c r="L153" s="49"/>
      <c r="M153" s="49"/>
      <c r="N153" s="49"/>
      <c r="O153" s="49"/>
      <c r="P153" s="49"/>
      <c r="Q153" s="49"/>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row>
    <row r="154" spans="1:54" x14ac:dyDescent="0.3">
      <c r="A154" s="50"/>
      <c r="B154" s="75"/>
      <c r="C154" s="50"/>
      <c r="D154" s="50"/>
      <c r="E154" s="50"/>
      <c r="F154" s="50"/>
      <c r="G154" s="50"/>
      <c r="H154" s="49"/>
      <c r="I154" s="33"/>
      <c r="J154" s="49"/>
      <c r="K154" s="49"/>
      <c r="L154" s="49"/>
      <c r="M154" s="49"/>
      <c r="N154" s="49"/>
      <c r="O154" s="49"/>
      <c r="P154" s="49"/>
      <c r="Q154" s="49"/>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row>
    <row r="155" spans="1:54" x14ac:dyDescent="0.3">
      <c r="A155" s="50"/>
      <c r="B155" s="75"/>
      <c r="C155" s="50"/>
      <c r="D155" s="50"/>
      <c r="E155" s="50"/>
      <c r="F155" s="50"/>
      <c r="G155" s="50"/>
      <c r="H155" s="49"/>
      <c r="I155" s="33"/>
      <c r="J155" s="49"/>
      <c r="K155" s="49"/>
      <c r="L155" s="49"/>
      <c r="M155" s="49"/>
      <c r="N155" s="49"/>
      <c r="O155" s="49"/>
      <c r="P155" s="49"/>
      <c r="Q155" s="49"/>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row>
    <row r="156" spans="1:54" x14ac:dyDescent="0.3">
      <c r="A156" s="50"/>
      <c r="B156" s="75"/>
      <c r="C156" s="50"/>
      <c r="D156" s="50"/>
      <c r="E156" s="50"/>
      <c r="F156" s="50"/>
      <c r="G156" s="50"/>
      <c r="H156" s="49"/>
      <c r="I156" s="33"/>
      <c r="J156" s="49"/>
      <c r="K156" s="49"/>
      <c r="L156" s="49"/>
      <c r="M156" s="49"/>
      <c r="N156" s="49"/>
      <c r="O156" s="49"/>
      <c r="P156" s="49"/>
      <c r="Q156" s="49"/>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row>
    <row r="157" spans="1:54" x14ac:dyDescent="0.3">
      <c r="A157" s="50"/>
      <c r="B157" s="75"/>
      <c r="C157" s="50"/>
      <c r="D157" s="50"/>
      <c r="E157" s="50"/>
      <c r="F157" s="50"/>
      <c r="G157" s="50"/>
      <c r="H157" s="49"/>
      <c r="I157" s="33"/>
      <c r="J157" s="49"/>
      <c r="K157" s="49"/>
      <c r="L157" s="49"/>
      <c r="M157" s="49"/>
      <c r="N157" s="49"/>
      <c r="O157" s="49"/>
      <c r="P157" s="49"/>
      <c r="Q157" s="49"/>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row>
    <row r="158" spans="1:54" x14ac:dyDescent="0.3">
      <c r="A158" s="50"/>
      <c r="B158" s="75"/>
      <c r="C158" s="50"/>
      <c r="D158" s="50"/>
      <c r="E158" s="50"/>
      <c r="F158" s="50"/>
      <c r="G158" s="50"/>
      <c r="H158" s="49"/>
      <c r="I158" s="33"/>
      <c r="J158" s="49"/>
      <c r="K158" s="49"/>
      <c r="L158" s="49"/>
      <c r="M158" s="49"/>
      <c r="N158" s="49"/>
      <c r="O158" s="49"/>
      <c r="P158" s="49"/>
      <c r="Q158" s="49"/>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row>
    <row r="159" spans="1:54" x14ac:dyDescent="0.3">
      <c r="A159" s="50"/>
      <c r="B159" s="75"/>
      <c r="C159" s="50"/>
      <c r="D159" s="50"/>
      <c r="E159" s="50"/>
      <c r="F159" s="50"/>
      <c r="G159" s="50"/>
      <c r="H159" s="49"/>
      <c r="I159" s="33"/>
      <c r="J159" s="49"/>
      <c r="K159" s="49"/>
      <c r="L159" s="49"/>
      <c r="M159" s="49"/>
      <c r="N159" s="49"/>
      <c r="O159" s="49"/>
      <c r="P159" s="49"/>
      <c r="Q159" s="49"/>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row>
    <row r="160" spans="1:54" x14ac:dyDescent="0.3">
      <c r="A160" s="50"/>
      <c r="B160" s="75"/>
      <c r="C160" s="50"/>
      <c r="D160" s="50"/>
      <c r="E160" s="50"/>
      <c r="F160" s="50"/>
      <c r="G160" s="50"/>
      <c r="H160" s="49"/>
      <c r="I160" s="33"/>
      <c r="J160" s="49"/>
      <c r="K160" s="49"/>
      <c r="L160" s="49"/>
      <c r="M160" s="49"/>
      <c r="N160" s="49"/>
      <c r="O160" s="49"/>
      <c r="P160" s="49"/>
      <c r="Q160" s="49"/>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row>
    <row r="161" spans="1:54" x14ac:dyDescent="0.3">
      <c r="A161" s="50"/>
      <c r="B161" s="75"/>
      <c r="C161" s="50"/>
      <c r="D161" s="50"/>
      <c r="E161" s="50"/>
      <c r="F161" s="50"/>
      <c r="G161" s="50"/>
      <c r="H161" s="49"/>
      <c r="I161" s="33"/>
      <c r="J161" s="49"/>
      <c r="K161" s="49"/>
      <c r="L161" s="49"/>
      <c r="M161" s="49"/>
      <c r="N161" s="49"/>
      <c r="O161" s="49"/>
      <c r="P161" s="49"/>
      <c r="Q161" s="49"/>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row>
    <row r="162" spans="1:54" x14ac:dyDescent="0.3">
      <c r="A162" s="50"/>
      <c r="B162" s="75"/>
      <c r="C162" s="50"/>
      <c r="D162" s="50"/>
      <c r="E162" s="50"/>
      <c r="F162" s="50"/>
      <c r="G162" s="50"/>
      <c r="H162" s="49"/>
      <c r="I162" s="33"/>
      <c r="J162" s="49"/>
      <c r="K162" s="49"/>
      <c r="L162" s="49"/>
      <c r="M162" s="49"/>
      <c r="N162" s="49"/>
      <c r="O162" s="49"/>
      <c r="P162" s="49"/>
      <c r="Q162" s="49"/>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row>
    <row r="163" spans="1:54" x14ac:dyDescent="0.3">
      <c r="A163" s="50"/>
      <c r="B163" s="75"/>
      <c r="C163" s="50"/>
      <c r="D163" s="50"/>
      <c r="E163" s="50"/>
      <c r="F163" s="50"/>
      <c r="G163" s="50"/>
      <c r="H163" s="49"/>
      <c r="I163" s="33"/>
      <c r="J163" s="49"/>
      <c r="K163" s="49"/>
      <c r="L163" s="49"/>
      <c r="M163" s="49"/>
      <c r="N163" s="49"/>
      <c r="O163" s="49"/>
      <c r="P163" s="49"/>
      <c r="Q163" s="49"/>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row>
    <row r="164" spans="1:54" x14ac:dyDescent="0.3">
      <c r="A164" s="50"/>
      <c r="B164" s="75"/>
      <c r="C164" s="50"/>
      <c r="D164" s="50"/>
      <c r="E164" s="50"/>
      <c r="F164" s="50"/>
      <c r="G164" s="50"/>
      <c r="H164" s="49"/>
      <c r="I164" s="33"/>
      <c r="J164" s="49"/>
      <c r="K164" s="49"/>
      <c r="L164" s="49"/>
      <c r="M164" s="49"/>
      <c r="N164" s="49"/>
      <c r="O164" s="49"/>
      <c r="P164" s="49"/>
      <c r="Q164" s="49"/>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row>
    <row r="165" spans="1:54" x14ac:dyDescent="0.3">
      <c r="A165" s="50"/>
      <c r="B165" s="75"/>
      <c r="C165" s="50"/>
      <c r="D165" s="50"/>
      <c r="E165" s="50"/>
      <c r="F165" s="50"/>
      <c r="G165" s="50"/>
      <c r="H165" s="49"/>
      <c r="I165" s="33"/>
      <c r="J165" s="49"/>
      <c r="K165" s="49"/>
      <c r="L165" s="49"/>
      <c r="M165" s="49"/>
      <c r="N165" s="49"/>
      <c r="O165" s="49"/>
      <c r="P165" s="49"/>
      <c r="Q165" s="49"/>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row>
    <row r="166" spans="1:54" x14ac:dyDescent="0.3">
      <c r="A166" s="50"/>
      <c r="B166" s="75"/>
      <c r="C166" s="50"/>
      <c r="D166" s="50"/>
      <c r="E166" s="50"/>
      <c r="F166" s="50"/>
      <c r="G166" s="50"/>
      <c r="H166" s="49"/>
      <c r="I166" s="33"/>
      <c r="J166" s="49"/>
      <c r="K166" s="49"/>
      <c r="L166" s="49"/>
      <c r="M166" s="49"/>
      <c r="N166" s="49"/>
      <c r="O166" s="49"/>
      <c r="P166" s="49"/>
      <c r="Q166" s="49"/>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row>
    <row r="167" spans="1:54" x14ac:dyDescent="0.3">
      <c r="A167" s="50"/>
      <c r="B167" s="75"/>
      <c r="C167" s="50"/>
      <c r="D167" s="50"/>
      <c r="E167" s="50"/>
      <c r="F167" s="50"/>
      <c r="G167" s="50"/>
      <c r="H167" s="49"/>
      <c r="I167" s="33"/>
      <c r="J167" s="49"/>
      <c r="K167" s="49"/>
      <c r="L167" s="49"/>
      <c r="M167" s="49"/>
      <c r="N167" s="49"/>
      <c r="O167" s="49"/>
      <c r="P167" s="49"/>
      <c r="Q167" s="49"/>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row>
    <row r="168" spans="1:54" x14ac:dyDescent="0.3">
      <c r="A168" s="50"/>
      <c r="B168" s="75"/>
      <c r="C168" s="50"/>
      <c r="D168" s="50"/>
      <c r="E168" s="50"/>
      <c r="F168" s="50"/>
      <c r="G168" s="50"/>
      <c r="H168" s="49"/>
      <c r="I168" s="33"/>
      <c r="J168" s="49"/>
      <c r="K168" s="49"/>
      <c r="L168" s="49"/>
      <c r="M168" s="49"/>
      <c r="N168" s="49"/>
      <c r="O168" s="49"/>
      <c r="P168" s="49"/>
      <c r="Q168" s="49"/>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row>
    <row r="169" spans="1:54" x14ac:dyDescent="0.3">
      <c r="A169" s="50"/>
      <c r="B169" s="75"/>
      <c r="C169" s="50"/>
      <c r="D169" s="50"/>
      <c r="E169" s="50"/>
      <c r="F169" s="50"/>
      <c r="G169" s="50"/>
      <c r="H169" s="49"/>
      <c r="I169" s="33"/>
      <c r="J169" s="49"/>
      <c r="K169" s="49"/>
      <c r="L169" s="49"/>
      <c r="M169" s="49"/>
      <c r="N169" s="49"/>
      <c r="O169" s="49"/>
      <c r="P169" s="49"/>
      <c r="Q169" s="49"/>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row>
    <row r="170" spans="1:54" x14ac:dyDescent="0.3">
      <c r="A170" s="50"/>
      <c r="B170" s="75"/>
      <c r="C170" s="50"/>
      <c r="D170" s="50"/>
      <c r="E170" s="50"/>
      <c r="F170" s="50"/>
      <c r="G170" s="50"/>
      <c r="H170" s="49"/>
      <c r="I170" s="33"/>
      <c r="J170" s="49"/>
      <c r="K170" s="49"/>
      <c r="L170" s="49"/>
      <c r="M170" s="49"/>
      <c r="N170" s="49"/>
      <c r="O170" s="49"/>
      <c r="P170" s="49"/>
      <c r="Q170" s="49"/>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row>
    <row r="171" spans="1:54" x14ac:dyDescent="0.3">
      <c r="A171" s="50"/>
      <c r="B171" s="75"/>
      <c r="C171" s="50"/>
      <c r="D171" s="50"/>
      <c r="E171" s="50"/>
      <c r="F171" s="50"/>
      <c r="G171" s="50"/>
      <c r="H171" s="49"/>
      <c r="I171" s="33"/>
      <c r="J171" s="49"/>
      <c r="K171" s="49"/>
      <c r="L171" s="49"/>
      <c r="M171" s="49"/>
      <c r="N171" s="49"/>
      <c r="O171" s="49"/>
      <c r="P171" s="49"/>
      <c r="Q171" s="49"/>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row>
    <row r="172" spans="1:54" x14ac:dyDescent="0.3">
      <c r="A172" s="50"/>
      <c r="B172" s="75"/>
      <c r="C172" s="50"/>
      <c r="D172" s="50"/>
      <c r="E172" s="50"/>
      <c r="F172" s="50"/>
      <c r="G172" s="50"/>
      <c r="H172" s="49"/>
      <c r="I172" s="33"/>
      <c r="J172" s="49"/>
      <c r="K172" s="49"/>
      <c r="L172" s="49"/>
      <c r="M172" s="49"/>
      <c r="N172" s="49"/>
      <c r="O172" s="49"/>
      <c r="P172" s="49"/>
      <c r="Q172" s="49"/>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row>
    <row r="173" spans="1:54" x14ac:dyDescent="0.3">
      <c r="A173" s="50"/>
      <c r="B173" s="75"/>
      <c r="C173" s="50"/>
      <c r="D173" s="50"/>
      <c r="E173" s="50"/>
      <c r="F173" s="50"/>
      <c r="G173" s="50"/>
      <c r="H173" s="49"/>
      <c r="I173" s="33"/>
      <c r="J173" s="49"/>
      <c r="K173" s="49"/>
      <c r="L173" s="49"/>
      <c r="M173" s="49"/>
      <c r="N173" s="49"/>
      <c r="O173" s="49"/>
      <c r="P173" s="49"/>
      <c r="Q173" s="49"/>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row>
    <row r="174" spans="1:54" x14ac:dyDescent="0.3">
      <c r="A174" s="50"/>
      <c r="B174" s="75"/>
      <c r="C174" s="50"/>
      <c r="D174" s="50"/>
      <c r="E174" s="50"/>
      <c r="F174" s="50"/>
      <c r="G174" s="50"/>
      <c r="H174" s="49"/>
      <c r="I174" s="33"/>
      <c r="J174" s="49"/>
      <c r="K174" s="49"/>
      <c r="L174" s="49"/>
      <c r="M174" s="49"/>
      <c r="N174" s="49"/>
      <c r="O174" s="49"/>
      <c r="P174" s="49"/>
      <c r="Q174" s="49"/>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row>
    <row r="175" spans="1:54" x14ac:dyDescent="0.3">
      <c r="A175" s="50"/>
      <c r="B175" s="75"/>
      <c r="C175" s="50"/>
      <c r="D175" s="50"/>
      <c r="E175" s="50"/>
      <c r="F175" s="50"/>
      <c r="G175" s="50"/>
      <c r="H175" s="49"/>
      <c r="I175" s="33"/>
      <c r="J175" s="49"/>
      <c r="K175" s="49"/>
      <c r="L175" s="49"/>
      <c r="M175" s="49"/>
      <c r="N175" s="49"/>
      <c r="O175" s="49"/>
      <c r="P175" s="49"/>
      <c r="Q175" s="49"/>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row>
    <row r="176" spans="1:54" x14ac:dyDescent="0.3">
      <c r="A176" s="50"/>
      <c r="B176" s="75"/>
      <c r="C176" s="50"/>
      <c r="D176" s="50"/>
      <c r="E176" s="50"/>
      <c r="F176" s="50"/>
      <c r="G176" s="50"/>
      <c r="H176" s="49"/>
      <c r="I176" s="33"/>
      <c r="J176" s="49"/>
      <c r="K176" s="49"/>
      <c r="L176" s="49"/>
      <c r="M176" s="49"/>
      <c r="N176" s="49"/>
      <c r="O176" s="49"/>
      <c r="P176" s="49"/>
      <c r="Q176" s="49"/>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row>
    <row r="177" spans="1:54" x14ac:dyDescent="0.3">
      <c r="A177" s="50"/>
      <c r="B177" s="75"/>
      <c r="C177" s="50"/>
      <c r="D177" s="50"/>
      <c r="E177" s="50"/>
      <c r="F177" s="50"/>
      <c r="G177" s="50"/>
      <c r="H177" s="49"/>
      <c r="I177" s="33"/>
      <c r="J177" s="49"/>
      <c r="K177" s="49"/>
      <c r="L177" s="49"/>
      <c r="M177" s="49"/>
      <c r="N177" s="49"/>
      <c r="O177" s="49"/>
      <c r="P177" s="49"/>
      <c r="Q177" s="49"/>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row>
    <row r="178" spans="1:54" x14ac:dyDescent="0.3">
      <c r="A178" s="50"/>
      <c r="B178" s="75"/>
      <c r="C178" s="50"/>
      <c r="D178" s="50"/>
      <c r="E178" s="50"/>
      <c r="F178" s="50"/>
      <c r="G178" s="50"/>
      <c r="H178" s="49"/>
      <c r="I178" s="33"/>
      <c r="J178" s="49"/>
      <c r="K178" s="49"/>
      <c r="L178" s="49"/>
      <c r="M178" s="49"/>
      <c r="N178" s="49"/>
      <c r="O178" s="49"/>
      <c r="P178" s="49"/>
      <c r="Q178" s="49"/>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row>
    <row r="179" spans="1:54" x14ac:dyDescent="0.3">
      <c r="A179" s="50"/>
      <c r="B179" s="75"/>
      <c r="C179" s="50"/>
      <c r="D179" s="50"/>
      <c r="E179" s="50"/>
      <c r="F179" s="50"/>
      <c r="G179" s="50"/>
      <c r="H179" s="49"/>
      <c r="I179" s="33"/>
      <c r="J179" s="49"/>
      <c r="K179" s="49"/>
      <c r="L179" s="49"/>
      <c r="M179" s="49"/>
      <c r="N179" s="49"/>
      <c r="O179" s="49"/>
      <c r="P179" s="49"/>
      <c r="Q179" s="49"/>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row>
    <row r="180" spans="1:54" x14ac:dyDescent="0.3">
      <c r="A180" s="50"/>
      <c r="B180" s="75"/>
      <c r="C180" s="50"/>
      <c r="D180" s="50"/>
      <c r="E180" s="50"/>
      <c r="F180" s="50"/>
      <c r="G180" s="50"/>
      <c r="H180" s="49"/>
      <c r="I180" s="33"/>
      <c r="J180" s="49"/>
      <c r="K180" s="49"/>
      <c r="L180" s="49"/>
      <c r="M180" s="49"/>
      <c r="N180" s="49"/>
      <c r="O180" s="49"/>
      <c r="P180" s="49"/>
      <c r="Q180" s="49"/>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row>
    <row r="181" spans="1:54" x14ac:dyDescent="0.3">
      <c r="A181" s="50"/>
      <c r="B181" s="75"/>
      <c r="C181" s="50"/>
      <c r="D181" s="50"/>
      <c r="E181" s="50"/>
      <c r="F181" s="50"/>
      <c r="G181" s="50"/>
      <c r="H181" s="49"/>
      <c r="I181" s="33"/>
      <c r="J181" s="49"/>
      <c r="K181" s="49"/>
      <c r="L181" s="49"/>
      <c r="M181" s="49"/>
      <c r="N181" s="49"/>
      <c r="O181" s="49"/>
      <c r="P181" s="49"/>
      <c r="Q181" s="49"/>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row>
    <row r="182" spans="1:54" x14ac:dyDescent="0.3">
      <c r="A182" s="50"/>
      <c r="B182" s="75"/>
      <c r="C182" s="50"/>
      <c r="D182" s="50"/>
      <c r="E182" s="50"/>
      <c r="F182" s="50"/>
      <c r="G182" s="50"/>
      <c r="H182" s="49"/>
      <c r="I182" s="33"/>
      <c r="J182" s="49"/>
      <c r="K182" s="49"/>
      <c r="L182" s="49"/>
      <c r="M182" s="49"/>
      <c r="N182" s="49"/>
      <c r="O182" s="49"/>
      <c r="P182" s="49"/>
      <c r="Q182" s="49"/>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row>
    <row r="183" spans="1:54" x14ac:dyDescent="0.3">
      <c r="A183" s="50"/>
      <c r="B183" s="75"/>
      <c r="C183" s="50"/>
      <c r="D183" s="50"/>
      <c r="E183" s="50"/>
      <c r="F183" s="50"/>
      <c r="G183" s="50"/>
      <c r="H183" s="49"/>
      <c r="I183" s="33"/>
      <c r="J183" s="49"/>
      <c r="K183" s="49"/>
      <c r="L183" s="49"/>
      <c r="M183" s="49"/>
      <c r="N183" s="49"/>
      <c r="O183" s="49"/>
      <c r="P183" s="49"/>
      <c r="Q183" s="49"/>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row>
    <row r="184" spans="1:54" x14ac:dyDescent="0.3">
      <c r="A184" s="50"/>
      <c r="B184" s="75"/>
      <c r="C184" s="50"/>
      <c r="D184" s="50"/>
      <c r="E184" s="50"/>
      <c r="F184" s="50"/>
      <c r="G184" s="50"/>
      <c r="H184" s="49"/>
      <c r="I184" s="33"/>
      <c r="J184" s="49"/>
      <c r="K184" s="49"/>
      <c r="L184" s="49"/>
      <c r="M184" s="49"/>
      <c r="N184" s="49"/>
      <c r="O184" s="49"/>
      <c r="P184" s="49"/>
      <c r="Q184" s="49"/>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row>
    <row r="185" spans="1:54" x14ac:dyDescent="0.3">
      <c r="A185" s="50"/>
      <c r="B185" s="75"/>
      <c r="C185" s="50"/>
      <c r="D185" s="50"/>
      <c r="E185" s="50"/>
      <c r="F185" s="50"/>
      <c r="G185" s="50"/>
      <c r="H185" s="49"/>
      <c r="I185" s="33"/>
      <c r="J185" s="49"/>
      <c r="K185" s="49"/>
      <c r="L185" s="49"/>
      <c r="M185" s="49"/>
      <c r="N185" s="49"/>
      <c r="O185" s="49"/>
      <c r="P185" s="49"/>
      <c r="Q185" s="49"/>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row>
    <row r="186" spans="1:54" x14ac:dyDescent="0.3">
      <c r="A186" s="50"/>
      <c r="B186" s="75"/>
      <c r="C186" s="50"/>
      <c r="D186" s="50"/>
      <c r="E186" s="50"/>
      <c r="F186" s="50"/>
      <c r="G186" s="50"/>
      <c r="H186" s="49"/>
      <c r="I186" s="33"/>
      <c r="J186" s="49"/>
      <c r="K186" s="49"/>
      <c r="L186" s="49"/>
      <c r="M186" s="49"/>
      <c r="N186" s="49"/>
      <c r="O186" s="49"/>
      <c r="P186" s="49"/>
      <c r="Q186" s="49"/>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row>
    <row r="187" spans="1:54" x14ac:dyDescent="0.3">
      <c r="A187" s="50"/>
      <c r="B187" s="75"/>
      <c r="C187" s="50"/>
      <c r="D187" s="50"/>
      <c r="E187" s="50"/>
      <c r="F187" s="50"/>
      <c r="G187" s="50"/>
      <c r="H187" s="49"/>
      <c r="I187" s="33"/>
      <c r="J187" s="49"/>
      <c r="K187" s="49"/>
      <c r="L187" s="49"/>
      <c r="M187" s="49"/>
      <c r="N187" s="49"/>
      <c r="O187" s="49"/>
      <c r="P187" s="49"/>
      <c r="Q187" s="49"/>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row>
    <row r="188" spans="1:54" x14ac:dyDescent="0.3">
      <c r="A188" s="50"/>
      <c r="B188" s="75"/>
      <c r="C188" s="50"/>
      <c r="D188" s="50"/>
      <c r="E188" s="50"/>
      <c r="F188" s="50"/>
      <c r="G188" s="50"/>
      <c r="H188" s="49"/>
      <c r="I188" s="33"/>
      <c r="J188" s="49"/>
      <c r="K188" s="49"/>
      <c r="L188" s="49"/>
      <c r="M188" s="49"/>
      <c r="N188" s="49"/>
      <c r="O188" s="49"/>
      <c r="P188" s="49"/>
      <c r="Q188" s="49"/>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row>
    <row r="189" spans="1:54" x14ac:dyDescent="0.3">
      <c r="A189" s="50"/>
      <c r="B189" s="75"/>
      <c r="C189" s="50"/>
      <c r="D189" s="50"/>
      <c r="E189" s="50"/>
      <c r="F189" s="50"/>
      <c r="G189" s="50"/>
      <c r="H189" s="49"/>
      <c r="I189" s="33"/>
      <c r="J189" s="49"/>
      <c r="K189" s="49"/>
      <c r="L189" s="49"/>
      <c r="M189" s="49"/>
      <c r="N189" s="49"/>
      <c r="O189" s="49"/>
      <c r="P189" s="49"/>
      <c r="Q189" s="49"/>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row>
    <row r="190" spans="1:54" x14ac:dyDescent="0.3">
      <c r="A190" s="50"/>
      <c r="B190" s="75"/>
      <c r="C190" s="50"/>
      <c r="D190" s="50"/>
      <c r="E190" s="50"/>
      <c r="F190" s="50"/>
      <c r="G190" s="50"/>
      <c r="H190" s="49"/>
      <c r="I190" s="33"/>
      <c r="J190" s="49"/>
      <c r="K190" s="49"/>
      <c r="L190" s="49"/>
      <c r="M190" s="49"/>
      <c r="N190" s="49"/>
      <c r="O190" s="49"/>
      <c r="P190" s="49"/>
      <c r="Q190" s="49"/>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row>
    <row r="191" spans="1:54" x14ac:dyDescent="0.3">
      <c r="A191" s="50"/>
      <c r="B191" s="75"/>
      <c r="C191" s="50"/>
      <c r="D191" s="50"/>
      <c r="E191" s="50"/>
      <c r="F191" s="50"/>
      <c r="G191" s="50"/>
      <c r="H191" s="49"/>
      <c r="I191" s="33"/>
      <c r="J191" s="49"/>
      <c r="K191" s="49"/>
      <c r="L191" s="49"/>
      <c r="M191" s="49"/>
      <c r="N191" s="49"/>
      <c r="O191" s="49"/>
      <c r="P191" s="49"/>
      <c r="Q191" s="49"/>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row>
    <row r="192" spans="1:54" x14ac:dyDescent="0.3">
      <c r="A192" s="50"/>
      <c r="B192" s="75"/>
      <c r="C192" s="50"/>
      <c r="D192" s="50"/>
      <c r="E192" s="50"/>
      <c r="F192" s="50"/>
      <c r="G192" s="50"/>
      <c r="H192" s="49"/>
      <c r="I192" s="33"/>
      <c r="J192" s="49"/>
      <c r="K192" s="49"/>
      <c r="L192" s="49"/>
      <c r="M192" s="49"/>
      <c r="N192" s="49"/>
      <c r="O192" s="49"/>
      <c r="P192" s="49"/>
      <c r="Q192" s="49"/>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row>
    <row r="193" spans="1:54" x14ac:dyDescent="0.3">
      <c r="A193" s="50"/>
      <c r="B193" s="75"/>
      <c r="C193" s="50"/>
      <c r="D193" s="50"/>
      <c r="E193" s="50"/>
      <c r="F193" s="50"/>
      <c r="G193" s="50"/>
      <c r="H193" s="49"/>
      <c r="I193" s="33"/>
      <c r="J193" s="49"/>
      <c r="K193" s="49"/>
      <c r="L193" s="49"/>
      <c r="M193" s="49"/>
      <c r="N193" s="49"/>
      <c r="O193" s="49"/>
      <c r="P193" s="49"/>
      <c r="Q193" s="49"/>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row>
    <row r="194" spans="1:54" x14ac:dyDescent="0.3">
      <c r="A194" s="50"/>
      <c r="B194" s="75"/>
      <c r="C194" s="50"/>
      <c r="D194" s="50"/>
      <c r="E194" s="50"/>
      <c r="F194" s="50"/>
      <c r="G194" s="50"/>
      <c r="H194" s="49"/>
      <c r="I194" s="33"/>
      <c r="J194" s="49"/>
      <c r="K194" s="49"/>
      <c r="L194" s="49"/>
      <c r="M194" s="49"/>
      <c r="N194" s="49"/>
      <c r="O194" s="49"/>
      <c r="P194" s="49"/>
      <c r="Q194" s="49"/>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row>
    <row r="195" spans="1:54" x14ac:dyDescent="0.3">
      <c r="A195" s="50"/>
      <c r="B195" s="75"/>
      <c r="C195" s="50"/>
      <c r="D195" s="50"/>
      <c r="E195" s="50"/>
      <c r="F195" s="50"/>
      <c r="G195" s="50"/>
      <c r="H195" s="49"/>
      <c r="I195" s="33"/>
      <c r="J195" s="49"/>
      <c r="K195" s="49"/>
      <c r="L195" s="49"/>
      <c r="M195" s="49"/>
      <c r="N195" s="49"/>
      <c r="O195" s="49"/>
      <c r="P195" s="49"/>
      <c r="Q195" s="49"/>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row>
    <row r="196" spans="1:54" x14ac:dyDescent="0.3">
      <c r="A196" s="50"/>
      <c r="B196" s="75"/>
      <c r="C196" s="50"/>
      <c r="D196" s="50"/>
      <c r="E196" s="50"/>
      <c r="F196" s="50"/>
      <c r="G196" s="50"/>
      <c r="H196" s="49"/>
      <c r="I196" s="33"/>
      <c r="J196" s="49"/>
      <c r="K196" s="49"/>
      <c r="L196" s="49"/>
      <c r="M196" s="49"/>
      <c r="N196" s="49"/>
      <c r="O196" s="49"/>
      <c r="P196" s="49"/>
      <c r="Q196" s="49"/>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row>
    <row r="197" spans="1:54" x14ac:dyDescent="0.3">
      <c r="A197" s="50"/>
      <c r="B197" s="75"/>
      <c r="C197" s="50"/>
      <c r="D197" s="50"/>
      <c r="E197" s="50"/>
      <c r="F197" s="50"/>
      <c r="G197" s="50"/>
      <c r="H197" s="49"/>
      <c r="I197" s="33"/>
      <c r="J197" s="49"/>
      <c r="K197" s="49"/>
      <c r="L197" s="49"/>
      <c r="M197" s="49"/>
      <c r="N197" s="49"/>
      <c r="O197" s="49"/>
      <c r="P197" s="49"/>
      <c r="Q197" s="49"/>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row>
    <row r="198" spans="1:54" x14ac:dyDescent="0.3">
      <c r="A198" s="50"/>
      <c r="B198" s="75"/>
      <c r="C198" s="50"/>
      <c r="D198" s="50"/>
      <c r="E198" s="50"/>
      <c r="F198" s="50"/>
      <c r="G198" s="50"/>
      <c r="H198" s="49"/>
      <c r="I198" s="33"/>
      <c r="J198" s="49"/>
      <c r="K198" s="49"/>
      <c r="L198" s="49"/>
      <c r="M198" s="49"/>
      <c r="N198" s="49"/>
      <c r="O198" s="49"/>
      <c r="P198" s="49"/>
      <c r="Q198" s="49"/>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row>
    <row r="199" spans="1:54" x14ac:dyDescent="0.3">
      <c r="A199" s="50"/>
      <c r="B199" s="75"/>
      <c r="C199" s="50"/>
      <c r="D199" s="50"/>
      <c r="E199" s="50"/>
      <c r="F199" s="50"/>
      <c r="G199" s="50"/>
      <c r="H199" s="49"/>
      <c r="I199" s="33"/>
      <c r="J199" s="49"/>
      <c r="K199" s="49"/>
      <c r="L199" s="49"/>
      <c r="M199" s="49"/>
      <c r="N199" s="49"/>
      <c r="O199" s="49"/>
      <c r="P199" s="49"/>
      <c r="Q199" s="49"/>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row>
    <row r="200" spans="1:54" x14ac:dyDescent="0.3">
      <c r="A200" s="50"/>
      <c r="B200" s="75"/>
      <c r="C200" s="50"/>
      <c r="D200" s="50"/>
      <c r="E200" s="50"/>
      <c r="F200" s="50"/>
      <c r="G200" s="50"/>
      <c r="H200" s="49"/>
      <c r="I200" s="33"/>
      <c r="J200" s="49"/>
      <c r="K200" s="49"/>
      <c r="L200" s="49"/>
      <c r="M200" s="49"/>
      <c r="N200" s="49"/>
      <c r="O200" s="49"/>
      <c r="P200" s="49"/>
      <c r="Q200" s="49"/>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row>
    <row r="201" spans="1:54" x14ac:dyDescent="0.3">
      <c r="A201" s="50"/>
      <c r="B201" s="75"/>
      <c r="C201" s="50"/>
      <c r="D201" s="50"/>
      <c r="E201" s="50"/>
      <c r="F201" s="50"/>
      <c r="G201" s="50"/>
      <c r="H201" s="49"/>
      <c r="I201" s="33"/>
      <c r="J201" s="49"/>
      <c r="K201" s="49"/>
      <c r="L201" s="49"/>
      <c r="M201" s="49"/>
      <c r="N201" s="49"/>
      <c r="O201" s="49"/>
      <c r="P201" s="49"/>
      <c r="Q201" s="49"/>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row>
    <row r="202" spans="1:54" x14ac:dyDescent="0.3">
      <c r="A202" s="50"/>
      <c r="B202" s="75"/>
      <c r="C202" s="50"/>
      <c r="D202" s="50"/>
      <c r="E202" s="50"/>
      <c r="F202" s="50"/>
      <c r="G202" s="50"/>
      <c r="H202" s="49"/>
      <c r="I202" s="33"/>
      <c r="J202" s="49"/>
      <c r="K202" s="49"/>
      <c r="L202" s="49"/>
      <c r="M202" s="49"/>
      <c r="N202" s="49"/>
      <c r="O202" s="49"/>
      <c r="P202" s="49"/>
      <c r="Q202" s="49"/>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row>
    <row r="203" spans="1:54" x14ac:dyDescent="0.3">
      <c r="A203" s="50"/>
      <c r="B203" s="75"/>
      <c r="C203" s="50"/>
      <c r="D203" s="50"/>
      <c r="E203" s="50"/>
      <c r="F203" s="50"/>
      <c r="G203" s="50"/>
      <c r="H203" s="49"/>
    </row>
  </sheetData>
  <sheetProtection algorithmName="SHA-512" hashValue="Nz84UonbvRSG1XMFyGotABy1KmWsMGHNX3x63pK1hd8yPYFQvJBMsJElXKhXkKY9oZTvd7bHY7roFUuRRgOsTA==" saltValue="UgmVplGs9Ub/VVBdxCcfYQ==" spinCount="100000" sheet="1" objects="1" scenarios="1" formatCells="0" insertRows="0" deleteRows="0"/>
  <mergeCells count="10">
    <mergeCell ref="A86:G86"/>
    <mergeCell ref="A76:A78"/>
    <mergeCell ref="B1:G1"/>
    <mergeCell ref="B3:G3"/>
    <mergeCell ref="B4:G4"/>
    <mergeCell ref="B5:G5"/>
    <mergeCell ref="B6:G6"/>
    <mergeCell ref="B12:G12"/>
    <mergeCell ref="B7:G7"/>
    <mergeCell ref="B2:G2"/>
  </mergeCells>
  <conditionalFormatting sqref="A11">
    <cfRule type="expression" dxfId="40" priority="33">
      <formula>LEFT($B$7,6)&lt;&gt;"RAZDOB"</formula>
    </cfRule>
  </conditionalFormatting>
  <conditionalFormatting sqref="A12:B12 A13:G70">
    <cfRule type="expression" dxfId="39" priority="1">
      <formula>LEFT($B$7,6)&lt;&gt;"RAZDOB"</formula>
    </cfRule>
  </conditionalFormatting>
  <conditionalFormatting sqref="A8:G11 A75:G83">
    <cfRule type="expression" dxfId="38" priority="133">
      <formula>LEFT($B$7,6)&lt;&gt;"RAZDOB"</formula>
    </cfRule>
  </conditionalFormatting>
  <conditionalFormatting sqref="B7">
    <cfRule type="expression" dxfId="37" priority="135">
      <formula>LEFT($B$7,6)&lt;&gt;"RAZDOB"</formula>
    </cfRule>
  </conditionalFormatting>
  <conditionalFormatting sqref="B61:F61">
    <cfRule type="expression" dxfId="36" priority="4">
      <formula>B61&gt;15000</formula>
    </cfRule>
  </conditionalFormatting>
  <conditionalFormatting sqref="C8 C75">
    <cfRule type="expression" dxfId="35" priority="31">
      <formula>$B$7="RAZDOBLJE 2"</formula>
    </cfRule>
  </conditionalFormatting>
  <conditionalFormatting sqref="C9:C11 C15:C16 C18:C19 C21:C22 C24:C25 C27:C28 C30:C31 C35:C36 C38:C39 C41:C42 C46:C47 C49:C50 C52:C53 C55:C56 C58:C60 C67:C68 C76:C78 C80:C81">
    <cfRule type="expression" dxfId="34" priority="29">
      <formula>$B$7="RAZDOBLJE 2"</formula>
    </cfRule>
  </conditionalFormatting>
  <conditionalFormatting sqref="C32 C43 C61 C65 C69 C82">
    <cfRule type="expression" dxfId="33" priority="2">
      <formula>$B$7="RAZDOBLJE 2"</formula>
    </cfRule>
  </conditionalFormatting>
  <conditionalFormatting sqref="C63:C64">
    <cfRule type="expression" dxfId="32" priority="12">
      <formula>$B$7="RAZDOBLJE 2"</formula>
    </cfRule>
  </conditionalFormatting>
  <conditionalFormatting sqref="C70 C83">
    <cfRule type="expression" dxfId="31" priority="27">
      <formula>$B$7="RAZDOBLJE 2"</formula>
    </cfRule>
  </conditionalFormatting>
  <conditionalFormatting sqref="D8 D75">
    <cfRule type="expression" dxfId="30" priority="32">
      <formula>$B$7="RAZDOBLJE 3"</formula>
    </cfRule>
  </conditionalFormatting>
  <conditionalFormatting sqref="D9:D11 D15:D16 D18:D19 D21:D22 D24:D25 D27:D28 D30:D31 D35:D36 D38:D39 D41:D42 D46:D47 D49:D50 D52:D53 D55:D56 D58:D60 D67:D68 D76:D78 D80:D81">
    <cfRule type="expression" dxfId="29" priority="26">
      <formula>$B$7="RAZDOBLJE 3"</formula>
    </cfRule>
  </conditionalFormatting>
  <conditionalFormatting sqref="D61 D32 D43 D65 D69 D82">
    <cfRule type="expression" dxfId="28" priority="25">
      <formula>$B$7="RAZDOBLJE 3"</formula>
    </cfRule>
  </conditionalFormatting>
  <conditionalFormatting sqref="D63:D64">
    <cfRule type="expression" dxfId="27" priority="11">
      <formula>$B$7="RAZDOBLJE 3"</formula>
    </cfRule>
  </conditionalFormatting>
  <conditionalFormatting sqref="D70 D83">
    <cfRule type="expression" dxfId="26" priority="24">
      <formula>$B$7="RAZDOBLJE 3"</formula>
    </cfRule>
  </conditionalFormatting>
  <conditionalFormatting sqref="E8 E75">
    <cfRule type="expression" dxfId="25" priority="30">
      <formula>$B$7="RAZDOBLJE 4"</formula>
    </cfRule>
  </conditionalFormatting>
  <conditionalFormatting sqref="E9:E11 E15:E16 E18:E19 E21:E22 E24:E25 E27:E28 E30:E31 E35:E36 E38:E39 E41:E42 E46:E47 E49:E50 E52:E53 E55:E56 E58:E60 E67:E68 E76:E78 E80:E81">
    <cfRule type="expression" dxfId="24" priority="23">
      <formula>$B$7="RAZDOBLJE 4"</formula>
    </cfRule>
  </conditionalFormatting>
  <conditionalFormatting sqref="E61 E32 E43 E65 E69 E82">
    <cfRule type="expression" dxfId="23" priority="22">
      <formula>$B$7="RAZDOBLJE 4"</formula>
    </cfRule>
  </conditionalFormatting>
  <conditionalFormatting sqref="E63:E64">
    <cfRule type="expression" dxfId="22" priority="10">
      <formula>$B$7="RAZDOBLJE 4"</formula>
    </cfRule>
  </conditionalFormatting>
  <conditionalFormatting sqref="E70 E83">
    <cfRule type="expression" dxfId="21" priority="21">
      <formula>$B$7="RAZDOBLJE 4"</formula>
    </cfRule>
  </conditionalFormatting>
  <conditionalFormatting sqref="F8 F75">
    <cfRule type="expression" dxfId="20" priority="94">
      <formula>$B$7="RAZDOBLJE 5"</formula>
    </cfRule>
  </conditionalFormatting>
  <conditionalFormatting sqref="F9:F11 F15:F16 F18:F19 F21:F22 F24:F25 F27:F28 F30:F31 F35:F36 F38:F39 F41:F42 F46:F47 F49:F50 F52:F53 F55:F56 F58:F60 F67:F68 F76:F78 F80:F81">
    <cfRule type="expression" dxfId="19" priority="20">
      <formula>$B$7="RAZDOBLJE 5"</formula>
    </cfRule>
  </conditionalFormatting>
  <conditionalFormatting sqref="F61 F32 F43 F65 F69 F82">
    <cfRule type="expression" dxfId="18" priority="19">
      <formula>$B$7="RAZDOBLJE 5"</formula>
    </cfRule>
  </conditionalFormatting>
  <conditionalFormatting sqref="F63:F64">
    <cfRule type="expression" dxfId="17" priority="9">
      <formula>$B$7="RAZDOBLJE 5"</formula>
    </cfRule>
  </conditionalFormatting>
  <conditionalFormatting sqref="F70 F83">
    <cfRule type="expression" dxfId="16" priority="18">
      <formula>$B$7="RAZDOBLJE 5"</formula>
    </cfRule>
  </conditionalFormatting>
  <conditionalFormatting sqref="G14:G31 G34:G42 G45:G60 G67:G68 G80:G81">
    <cfRule type="expression" dxfId="15" priority="216">
      <formula>AND(SUMPRODUCT(--(B14:F14&lt;&gt;""))=0=FALSE, (G14&lt;&gt;""=FALSE))=TRUE</formula>
    </cfRule>
  </conditionalFormatting>
  <conditionalFormatting sqref="G32">
    <cfRule type="expression" dxfId="14" priority="214">
      <formula>$G32="GREŠKA!"</formula>
    </cfRule>
  </conditionalFormatting>
  <conditionalFormatting sqref="G43">
    <cfRule type="expression" dxfId="13" priority="17">
      <formula>$G43&gt;=60000</formula>
    </cfRule>
    <cfRule type="expression" dxfId="12" priority="210">
      <formula>$G43="GREŠKA!"</formula>
    </cfRule>
  </conditionalFormatting>
  <conditionalFormatting sqref="G61">
    <cfRule type="expression" dxfId="11" priority="208">
      <formula>$G61="GREŠKA!"</formula>
    </cfRule>
  </conditionalFormatting>
  <conditionalFormatting sqref="G63:G64">
    <cfRule type="expression" dxfId="10" priority="15">
      <formula>AND(SUMPRODUCT(--(B63:F63&lt;&gt;""))=0=FALSE, (G63&lt;&gt;""=FALSE))=TRUE</formula>
    </cfRule>
  </conditionalFormatting>
  <conditionalFormatting sqref="G65">
    <cfRule type="expression" dxfId="9" priority="3">
      <formula>$G65&gt;25000</formula>
    </cfRule>
    <cfRule type="expression" dxfId="8" priority="14">
      <formula>$G65="GREŠKA!"</formula>
    </cfRule>
  </conditionalFormatting>
  <conditionalFormatting sqref="G69">
    <cfRule type="expression" dxfId="7" priority="206">
      <formula>$G69="GREŠKA!"</formula>
    </cfRule>
  </conditionalFormatting>
  <conditionalFormatting sqref="G82">
    <cfRule type="expression" dxfId="6" priority="181">
      <formula>$G82="GREŠKA!"</formula>
    </cfRule>
  </conditionalFormatting>
  <conditionalFormatting sqref="H32:P32">
    <cfRule type="expression" dxfId="5" priority="166">
      <formula>$H32&lt;&gt;""</formula>
    </cfRule>
  </conditionalFormatting>
  <conditionalFormatting sqref="H69:P70">
    <cfRule type="expression" dxfId="4" priority="152">
      <formula>$H69&lt;&gt;""</formula>
    </cfRule>
  </conditionalFormatting>
  <conditionalFormatting sqref="H82:P83">
    <cfRule type="expression" dxfId="3" priority="150">
      <formula>$H82&lt;&gt;""</formula>
    </cfRule>
  </conditionalFormatting>
  <conditionalFormatting sqref="H61:R61">
    <cfRule type="expression" dxfId="2" priority="154">
      <formula>$H61&lt;&gt;""</formula>
    </cfRule>
  </conditionalFormatting>
  <conditionalFormatting sqref="H43:T43">
    <cfRule type="expression" dxfId="1" priority="155">
      <formula>$H43&lt;&gt;""</formula>
    </cfRule>
  </conditionalFormatting>
  <conditionalFormatting sqref="H65:T65">
    <cfRule type="expression" dxfId="0" priority="13">
      <formula>$H65&lt;&gt;""</formula>
    </cfRule>
  </conditionalFormatting>
  <dataValidations xWindow="1558" yWindow="434" count="3">
    <dataValidation type="decimal" allowBlank="1" showInputMessage="1" showErrorMessage="1" errorTitle="Upozorenje!" error="Molimo unijeti broj u odabrano polje._x000a_Broj može biti u rasponu od 0 do 5.000.000,00._x000a_Nije moguće unijeti negativne brojeve npr. (-1,00)_x000a_Nije moguće unositi tekst u polje. _x000a_" sqref="G79:G83 G13:G70" xr:uid="{63BDA6A7-D688-45EE-A28C-6A9EA333981B}">
      <formula1>0</formula1>
      <formula2>5000000</formula2>
    </dataValidation>
    <dataValidation type="decimal" allowBlank="1" showInputMessage="1" showErrorMessage="1" errorTitle="Upozorenje!" error="Molimo unijeti broj u odabrano polje._x000a_Broj može biti u rasponu od 0 do 3.000.000,00._x000a_Nije moguće unijeti negativne brojeve npr. (-1,00)_x000a_Nije moguće unositi tekst u polje. " sqref="B80:F82 B14:F69" xr:uid="{046CD99E-F8D3-44CB-8F1F-ED8FB604CCF1}">
      <formula1>0</formula1>
      <formula2>3000000</formula2>
    </dataValidation>
    <dataValidation type="list" allowBlank="1" showInputMessage="1" showErrorMessage="1" promptTitle="Razdoblje odabir" prompt="Molimo otvorite izbornik klikom na znak V s desne strane ovog polja, te odaberite razdoblje PLANIRANJA!" sqref="B7:G7" xr:uid="{472F375A-5ED0-4E39-8AE1-8ED3450A5346}">
      <formula1>"- Tablica se otključava odabirom razdoblja planiranja!  ***  Molimo odaberite razdoblje iz padajućeg izbornika ==&gt;&gt;,RAZDOBLJE 2,RAZDOBLJE 3,RAZDOBLJE 4,RAZDOBLJE 5"</formula1>
    </dataValidation>
  </dataValidations>
  <pageMargins left="0.25" right="0.25" top="0.75" bottom="0.75" header="0.3" footer="0.3"/>
  <pageSetup paperSize="9" scale="47" fitToHeight="0" orientation="landscape" cellComments="asDisplayed"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81F3EB18BCCB49B966EB897E494A22" ma:contentTypeVersion="0" ma:contentTypeDescription="Create a new document." ma:contentTypeScope="" ma:versionID="de37b8795ec23ce08f0d5cbde526e556">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AB149D-AF1E-4180-964D-E0204EF9FBDD}">
  <ds:schemaRefs>
    <ds:schemaRef ds:uri="http://schemas.microsoft.com/office/2006/metadata/longProperties"/>
  </ds:schemaRefs>
</ds:datastoreItem>
</file>

<file path=customXml/itemProps2.xml><?xml version="1.0" encoding="utf-8"?>
<ds:datastoreItem xmlns:ds="http://schemas.openxmlformats.org/officeDocument/2006/customXml" ds:itemID="{02AA26C8-46C9-49C0-B0F2-B2764595B4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9C99171-75C6-49CF-AA6F-EFB9A0A5FF61}">
  <ds:schemaRefs>
    <ds:schemaRef ds:uri="http://schemas.microsoft.com/sharepoint/v3/contenttype/forms"/>
  </ds:schemaRefs>
</ds:datastoreItem>
</file>

<file path=customXml/itemProps4.xml><?xml version="1.0" encoding="utf-8"?>
<ds:datastoreItem xmlns:ds="http://schemas.openxmlformats.org/officeDocument/2006/customXml" ds:itemID="{A9930419-F50C-47A6-9A8D-2254C320F694}">
  <ds:schemaRef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Financijski plan_UIP-2025-02</vt:lpstr>
      <vt:lpstr>'Financijski plan_UIP-2025-02'!Print_Area</vt:lpstr>
    </vt:vector>
  </TitlesOfParts>
  <Company>HRZZ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FP-UIP-2025-02</dc:title>
  <dc:creator>zvonimir@hrzz.hr</dc:creator>
  <cp:lastModifiedBy>Zvonimir Deković</cp:lastModifiedBy>
  <cp:lastPrinted>2026-09-25T11:17:51Z</cp:lastPrinted>
  <dcterms:created xsi:type="dcterms:W3CDTF">2007-12-18T12:47:41Z</dcterms:created>
  <dcterms:modified xsi:type="dcterms:W3CDTF">2026-09-25T11:17:57Z</dcterms:modified>
  <cp:category>OZPIPP</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0x0101003081F3EB18BCCB49B966EB897E494A22</vt:lpwstr>
  </property>
</Properties>
</file>